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340" windowHeight="7935"/>
  </bookViews>
  <sheets>
    <sheet name="Serwisy MMP" sheetId="3" r:id="rId1"/>
    <sheet name="Pakiety" sheetId="2" r:id="rId2"/>
    <sheet name="Artykuły" sheetId="9" r:id="rId3"/>
    <sheet name="Mailing" sheetId="6" r:id="rId4"/>
    <sheet name="Dopłaty" sheetId="4" r:id="rId5"/>
  </sheets>
  <calcPr calcId="124519"/>
</workbook>
</file>

<file path=xl/calcChain.xml><?xml version="1.0" encoding="utf-8"?>
<calcChain xmlns="http://schemas.openxmlformats.org/spreadsheetml/2006/main">
  <c r="F27" i="2"/>
  <c r="G27"/>
  <c r="H27"/>
  <c r="I27"/>
  <c r="J27"/>
  <c r="K27"/>
  <c r="L27"/>
  <c r="M27"/>
  <c r="N27"/>
  <c r="O27"/>
  <c r="P27"/>
  <c r="Q27"/>
  <c r="E27"/>
  <c r="F24"/>
  <c r="G24"/>
  <c r="H24"/>
  <c r="I24"/>
  <c r="J24"/>
  <c r="K24"/>
  <c r="L24"/>
  <c r="M24"/>
  <c r="N24"/>
  <c r="O24"/>
  <c r="P24"/>
  <c r="Q24"/>
  <c r="E24"/>
  <c r="F20"/>
  <c r="G20"/>
  <c r="H20"/>
  <c r="I20"/>
  <c r="J20"/>
  <c r="K20"/>
  <c r="L20"/>
  <c r="M20"/>
  <c r="N20"/>
  <c r="O20"/>
  <c r="P20"/>
  <c r="Q20"/>
  <c r="E20"/>
  <c r="F8"/>
  <c r="G8"/>
  <c r="H8"/>
  <c r="I8"/>
  <c r="J8"/>
  <c r="K8"/>
  <c r="L8"/>
  <c r="M8"/>
  <c r="N8"/>
  <c r="O8"/>
  <c r="P8"/>
  <c r="Q8"/>
  <c r="E8"/>
  <c r="U9" i="3" l="1"/>
  <c r="U10"/>
  <c r="U11"/>
  <c r="U12"/>
  <c r="U13"/>
  <c r="U14"/>
  <c r="U15"/>
  <c r="U16"/>
  <c r="U17"/>
  <c r="U18"/>
  <c r="U19"/>
  <c r="U20"/>
  <c r="U21"/>
  <c r="U22"/>
  <c r="U23"/>
  <c r="U8"/>
  <c r="T9"/>
  <c r="T10"/>
  <c r="T11"/>
  <c r="T12"/>
  <c r="T13"/>
  <c r="T14"/>
  <c r="T15"/>
  <c r="T16"/>
  <c r="T17"/>
  <c r="T18"/>
  <c r="T19"/>
  <c r="T20"/>
  <c r="T21"/>
  <c r="T22"/>
  <c r="T23"/>
  <c r="T8"/>
  <c r="S9"/>
  <c r="S10"/>
  <c r="S11"/>
  <c r="S12"/>
  <c r="S13"/>
  <c r="S14"/>
  <c r="S15"/>
  <c r="S16"/>
  <c r="S17"/>
  <c r="S18"/>
  <c r="S19"/>
  <c r="S20"/>
  <c r="S21"/>
  <c r="S22"/>
  <c r="S23"/>
  <c r="S8"/>
  <c r="R9"/>
  <c r="R10"/>
  <c r="R11"/>
  <c r="R12"/>
  <c r="R13"/>
  <c r="R14"/>
  <c r="R15"/>
  <c r="R16"/>
  <c r="R17"/>
  <c r="R18"/>
  <c r="R19"/>
  <c r="R20"/>
  <c r="R21"/>
  <c r="R22"/>
  <c r="R23"/>
  <c r="R8"/>
  <c r="Q9"/>
  <c r="Q10"/>
  <c r="Q11"/>
  <c r="Q12"/>
  <c r="Q13"/>
  <c r="Q14"/>
  <c r="Q15"/>
  <c r="Q16"/>
  <c r="Q17"/>
  <c r="Q18"/>
  <c r="Q19"/>
  <c r="Q20"/>
  <c r="Q21"/>
  <c r="Q22"/>
  <c r="Q23"/>
  <c r="Q8"/>
  <c r="P9"/>
  <c r="P10"/>
  <c r="P11"/>
  <c r="P12"/>
  <c r="P13"/>
  <c r="P14"/>
  <c r="P15"/>
  <c r="P16"/>
  <c r="P17"/>
  <c r="P18"/>
  <c r="P19"/>
  <c r="P20"/>
  <c r="P21"/>
  <c r="P22"/>
  <c r="P23"/>
  <c r="P8"/>
  <c r="O23"/>
  <c r="O9"/>
  <c r="O10"/>
  <c r="O11"/>
  <c r="O12"/>
  <c r="O13"/>
  <c r="O14"/>
  <c r="O15"/>
  <c r="O16"/>
  <c r="O17"/>
  <c r="O18"/>
  <c r="O19"/>
  <c r="O20"/>
  <c r="O21"/>
  <c r="O22"/>
  <c r="O8"/>
  <c r="N9"/>
  <c r="N10"/>
  <c r="N11"/>
  <c r="N12"/>
  <c r="N13"/>
  <c r="N14"/>
  <c r="N15"/>
  <c r="N16"/>
  <c r="N17"/>
  <c r="N18"/>
  <c r="N19"/>
  <c r="N20"/>
  <c r="N21"/>
  <c r="N22"/>
  <c r="N23"/>
  <c r="N8"/>
  <c r="M12"/>
  <c r="M13"/>
  <c r="M14"/>
  <c r="M15"/>
  <c r="M16"/>
  <c r="M17"/>
  <c r="M18"/>
  <c r="M19"/>
  <c r="M20"/>
  <c r="M21"/>
  <c r="M22"/>
  <c r="M23"/>
  <c r="M9"/>
  <c r="M10"/>
  <c r="M11"/>
  <c r="M8"/>
  <c r="L9"/>
  <c r="L10"/>
  <c r="L11"/>
  <c r="L12"/>
  <c r="L13"/>
  <c r="L14"/>
  <c r="L15"/>
  <c r="L16"/>
  <c r="L17"/>
  <c r="L18"/>
  <c r="L19"/>
  <c r="L20"/>
  <c r="L21"/>
  <c r="L22"/>
  <c r="L23"/>
  <c r="K9"/>
  <c r="K10"/>
  <c r="K11"/>
  <c r="K12"/>
  <c r="K13"/>
  <c r="K14"/>
  <c r="K15"/>
  <c r="K16"/>
  <c r="K17"/>
  <c r="K18"/>
  <c r="K19"/>
  <c r="K20"/>
  <c r="K21"/>
  <c r="K22"/>
  <c r="K23"/>
  <c r="J9"/>
  <c r="J10"/>
  <c r="J11"/>
  <c r="J12"/>
  <c r="J13"/>
  <c r="J14"/>
  <c r="J15"/>
  <c r="J16"/>
  <c r="J17"/>
  <c r="J18"/>
  <c r="J19"/>
  <c r="J20"/>
  <c r="J21"/>
  <c r="J22"/>
  <c r="J23"/>
  <c r="L8"/>
  <c r="K8"/>
  <c r="J8"/>
  <c r="I18"/>
  <c r="I19"/>
  <c r="I20"/>
  <c r="I21"/>
  <c r="I22"/>
  <c r="I23"/>
  <c r="I13"/>
  <c r="I14"/>
  <c r="I15"/>
  <c r="I16"/>
  <c r="I17"/>
  <c r="I9"/>
  <c r="I10"/>
  <c r="I11"/>
  <c r="I12"/>
  <c r="I8"/>
</calcChain>
</file>

<file path=xl/sharedStrings.xml><?xml version="1.0" encoding="utf-8"?>
<sst xmlns="http://schemas.openxmlformats.org/spreadsheetml/2006/main" count="221" uniqueCount="146">
  <si>
    <t>Screening z double billboardem</t>
  </si>
  <si>
    <t>Serwis</t>
  </si>
  <si>
    <t>Opis</t>
  </si>
  <si>
    <t>Kategoria tematyczna</t>
  </si>
  <si>
    <t>Produkty Desktop</t>
  </si>
  <si>
    <t>Double billboard/ Rectangle</t>
  </si>
  <si>
    <t>Triple billboard/ Halfpage</t>
  </si>
  <si>
    <t>Screening z triple/wideboardem</t>
  </si>
  <si>
    <t xml:space="preserve">Fullpage Toplayer, Interstitial </t>
  </si>
  <si>
    <t>Billboard</t>
  </si>
  <si>
    <t>Produkty Mobile</t>
  </si>
  <si>
    <t>Banery: 320x50/ 480x75/ 468x60/ 640x100</t>
  </si>
  <si>
    <t xml:space="preserve">Baner 300x250 </t>
  </si>
  <si>
    <t xml:space="preserve">Fullpage </t>
  </si>
  <si>
    <t>Fullpage Video</t>
  </si>
  <si>
    <t>VIDEO</t>
  </si>
  <si>
    <t>Preroll 15''</t>
  </si>
  <si>
    <t>Preroll 30''</t>
  </si>
  <si>
    <t>Kobieta, Lifestyle</t>
  </si>
  <si>
    <t>Lifestylowy serwis dla kobiet, który inspiruje i wyznacza trendy</t>
  </si>
  <si>
    <t>Serwis dla kobiet, które chcą więdzieć więcej, lepiej rozumieć siebie, pragną czuć się atrakcyjne i pewne siebie</t>
  </si>
  <si>
    <t>Sekcje</t>
  </si>
  <si>
    <t>Newsy, Beayty, Trendy&amp;Shopping, Ludzie, Inspiracje, Food, Tech, Magazyny, Boska ♥ IT!</t>
  </si>
  <si>
    <t>Miłość&amp;Seks, Gwiazdy, Moda, Uroda, Zdrowie, Psychologia, Konkursy</t>
  </si>
  <si>
    <t>"Pozytywna plotka" - gorące newsy z życia największych światowych i polskich gwiazd</t>
  </si>
  <si>
    <t>Plotki, Galerie Gwiazd, Teledyski</t>
  </si>
  <si>
    <t>Kobieta, Lifestyle, Parenting</t>
  </si>
  <si>
    <t>Mężczyzna, Motoryzacja</t>
  </si>
  <si>
    <t>Newsy, Lifestuff, Testy, Gadżet, Akademia, Wideo</t>
  </si>
  <si>
    <t>Lifestylowy serwis dla miłośników motoryzacji</t>
  </si>
  <si>
    <t>Mężczyzna, Lifestyle</t>
  </si>
  <si>
    <t>Platforma męskiej rozrywki</t>
  </si>
  <si>
    <t>Lifestyle, Moto, Active, Humor, Dziewczyny, Seks, CKM TV, Studio, Gry, Społeczność</t>
  </si>
  <si>
    <t>Serwis pierwszego w Polsce luksusowego magazynu dla mężczyzn</t>
  </si>
  <si>
    <t>Aktualności, Wywiady, Reportaże</t>
  </si>
  <si>
    <t>Mężczyzna, Lifestyle, LUX</t>
  </si>
  <si>
    <t>Kobieta, Lifestyle, LUX</t>
  </si>
  <si>
    <t>Luksusowy serwis o modzie, urodzie i kulturze, skierowany do nowoczesnej kobiety.</t>
  </si>
  <si>
    <t>Moda, Uroda, Kultura, Gwiazdy, Lifestyle</t>
  </si>
  <si>
    <t>Kobieta, Lifestyle, Zakupy</t>
  </si>
  <si>
    <t xml:space="preserve">Serwis i sklep internetowy dla kobiet poszukujących inspiracji modowych. </t>
  </si>
  <si>
    <t>Moda, Uroda, Gwiazdy, Sklep</t>
  </si>
  <si>
    <t>Kobieta, Lifestyle, Kulinaria</t>
  </si>
  <si>
    <t>Serwis z przepisami dla zainteresowanych zdrową, smaczną i ekologiczną kuchnią.</t>
  </si>
  <si>
    <t>Przepisy, Galerie, Magazyn</t>
  </si>
  <si>
    <t xml:space="preserve">O trendach i stylu życia dla młodych, pewnych siebie kobiet, które czerpią z życia garściami. </t>
  </si>
  <si>
    <t>Moda, Uroda, Gwiazdy, Lifestyle, Tematy numeru, Joy TV</t>
  </si>
  <si>
    <t>Serwis dla kobiet wymagających, powyżej 25 roku życia</t>
  </si>
  <si>
    <t>Moda, Uroda, Zdrowie, Seks, Rozrywka, Kulinaria, Dziecko, Galerie</t>
  </si>
  <si>
    <t>Portal dla aktywnych kobiet</t>
  </si>
  <si>
    <t>Moda, Związki i Seks, Uroda, Gwiazdy, Zdrowie, Kuchnia, Mama, Życie, Astrologia, Lifestyle</t>
  </si>
  <si>
    <t>Męski punkt widzenia</t>
  </si>
  <si>
    <t>Kreator, Moto, Dziewczyny, Humor, Seks, Video, Ludzie, Konkursy</t>
  </si>
  <si>
    <t>Kobieta, Lifestyle, Fitness</t>
  </si>
  <si>
    <t>Serwis o tematyce fitnessowej</t>
  </si>
  <si>
    <t>Odchudanie, Video, Fitness, Styl życia, Wyzwanie Shape, Kuchnia</t>
  </si>
  <si>
    <t>Serwis skierowany do matek i kobiet w ciąży</t>
  </si>
  <si>
    <t>Ciąża, Zdrowie, Poród&amp;Połóg, Wychowanie, Maluszek, Zdrowie, Styl życia, Supergadżety, Blogosfera</t>
  </si>
  <si>
    <t>Serwis dla kobiet uzależnionych od mody</t>
  </si>
  <si>
    <t>Kosmetyki, Stylizacje, Makijaż, Moda, Uroda, Zdrowie</t>
  </si>
  <si>
    <t>Cennik dla reklamodawców. Podane ceny są cenami netto za 1000 odsłon (CPM), nie zawierają podatku VAT.</t>
  </si>
  <si>
    <t>b/d</t>
  </si>
  <si>
    <t>RU/miesiąc*</t>
  </si>
  <si>
    <t>PV/miesiąc*</t>
  </si>
  <si>
    <t>Pakiet</t>
  </si>
  <si>
    <t>Kobieta</t>
  </si>
  <si>
    <t>boska.pl</t>
  </si>
  <si>
    <t>cosmopolitan.pl</t>
  </si>
  <si>
    <t>hotmoda.pl</t>
  </si>
  <si>
    <t>joy.pl</t>
  </si>
  <si>
    <t>kozaczek.pl</t>
  </si>
  <si>
    <t>milionkobiet.pl</t>
  </si>
  <si>
    <t>papilot.pl</t>
  </si>
  <si>
    <t>shape.pl</t>
  </si>
  <si>
    <t>supermamy.pl</t>
  </si>
  <si>
    <t>zeberka.pl</t>
  </si>
  <si>
    <t>LUX</t>
  </si>
  <si>
    <t>harpersbazaar.pl</t>
  </si>
  <si>
    <t>esquire.pl</t>
  </si>
  <si>
    <t>jamiemagazine.pl</t>
  </si>
  <si>
    <t>Parenting</t>
  </si>
  <si>
    <t>ckm.pl</t>
  </si>
  <si>
    <t>autostuff.pl</t>
  </si>
  <si>
    <t>playboy.pl</t>
  </si>
  <si>
    <t>Mężczyzna</t>
  </si>
  <si>
    <t>papilot.pl sekcja: Mamy</t>
  </si>
  <si>
    <t>Dopłaty</t>
  </si>
  <si>
    <t>Wartość dopłaty</t>
  </si>
  <si>
    <t>Dopłata</t>
  </si>
  <si>
    <t>Emisja z capp3</t>
  </si>
  <si>
    <t>Emisja z capp2</t>
  </si>
  <si>
    <t xml:space="preserve">Emisja z capp1 </t>
  </si>
  <si>
    <t>Capping</t>
  </si>
  <si>
    <t>Formaty niestandardowe</t>
  </si>
  <si>
    <t>Wideboard</t>
  </si>
  <si>
    <t>Floorad, Toplayer, Flyfooter</t>
  </si>
  <si>
    <t>Kreacja push, expand, scroll</t>
  </si>
  <si>
    <t>Miejsce emisji</t>
  </si>
  <si>
    <t>Wyłączność branżowa</t>
  </si>
  <si>
    <t>Emisja na pakiecie niestandardowym</t>
  </si>
  <si>
    <t>Dodatkowy logotyp na kreacji</t>
  </si>
  <si>
    <t>Geotargetowanie</t>
  </si>
  <si>
    <t>Emisja w określonym przedziale czasowym</t>
  </si>
  <si>
    <t>Emisja na SG serwisu lub wybranej sekcji</t>
  </si>
  <si>
    <t>Dodatkowe</t>
  </si>
  <si>
    <t>Video in banner</t>
  </si>
  <si>
    <t>Demografia: płeć, wiek</t>
  </si>
  <si>
    <t>Zainteresowania</t>
  </si>
  <si>
    <t>Targetowanie</t>
  </si>
  <si>
    <t>Kategoria</t>
  </si>
  <si>
    <t>Przekroczenie wagi kreacji do 100 kb</t>
  </si>
  <si>
    <t>Przekroczenie wagi kreacji do 120 kb</t>
  </si>
  <si>
    <t>Przekroczenie wagi kreacji do 150 kb</t>
  </si>
  <si>
    <t>Streaming (obsługa po stronie zleceniodawcy)</t>
  </si>
  <si>
    <t>Streaming (obsługa po stronie Marquard Media)</t>
  </si>
  <si>
    <t>CPM 3 zł netto do 1MB</t>
  </si>
  <si>
    <t xml:space="preserve">Wszystkie ceny podane w Rate Card. </t>
  </si>
  <si>
    <t>Mailingi</t>
  </si>
  <si>
    <t>Liczba kont</t>
  </si>
  <si>
    <t>Joy.pl</t>
  </si>
  <si>
    <t>Koszt wysyłki do całej bazy</t>
  </si>
  <si>
    <t>Milionkobiet.pl</t>
  </si>
  <si>
    <t>Ckm.pl</t>
  </si>
  <si>
    <t>Shape.pl</t>
  </si>
  <si>
    <t>Harpersbazaar.pl</t>
  </si>
  <si>
    <t xml:space="preserve">Baza </t>
  </si>
  <si>
    <t>Glamity</t>
  </si>
  <si>
    <t>Cennik dla reklamodawców. Podane ceny są cenami netto, nie zawierają podatku VAT.</t>
  </si>
  <si>
    <t>Artykuł sponsorowany</t>
  </si>
  <si>
    <t xml:space="preserve">Od oferty natywnej nie udzielamy rabatów. </t>
  </si>
  <si>
    <t>Cena</t>
  </si>
  <si>
    <t>Autostuff.pl</t>
  </si>
  <si>
    <t>Boska.pl</t>
  </si>
  <si>
    <t>Cosmopolitan.pl</t>
  </si>
  <si>
    <t>Esquire.pl</t>
  </si>
  <si>
    <t>Hotmoda.pl</t>
  </si>
  <si>
    <t>Jamiemagazine.pl</t>
  </si>
  <si>
    <t>Kozaczek.pl</t>
  </si>
  <si>
    <t>Papilot.pl</t>
  </si>
  <si>
    <t>Playboy.pl</t>
  </si>
  <si>
    <t>Supermamy.pl</t>
  </si>
  <si>
    <t>Zeberka.pl</t>
  </si>
  <si>
    <t>Voyage.pl</t>
  </si>
  <si>
    <t>Artykuły sponsorowane</t>
  </si>
  <si>
    <t>Gwarancja odsłon</t>
  </si>
  <si>
    <t>* Dane PBI Megapanel Maj 2017</t>
  </si>
</sst>
</file>

<file path=xl/styles.xml><?xml version="1.0" encoding="utf-8"?>
<styleSheet xmlns="http://schemas.openxmlformats.org/spreadsheetml/2006/main">
  <numFmts count="4">
    <numFmt numFmtId="6" formatCode="#,##0\ &quot;zł&quot;;[Red]\-#,##0\ &quot;zł&quot;"/>
    <numFmt numFmtId="164" formatCode="#,##0\ &quot;zł&quot;"/>
    <numFmt numFmtId="165" formatCode="#,##0.00\ _z_ł"/>
    <numFmt numFmtId="166" formatCode="#,##0_ ;[Red]\-#,##0\ "/>
  </numFmts>
  <fonts count="10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6"/>
      <color theme="1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6" fillId="2" borderId="0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5" fillId="0" borderId="5" xfId="0" applyFont="1" applyBorder="1"/>
    <xf numFmtId="9" fontId="5" fillId="0" borderId="6" xfId="0" applyNumberFormat="1" applyFont="1" applyBorder="1" applyAlignment="1">
      <alignment horizontal="center" vertical="center"/>
    </xf>
    <xf numFmtId="0" fontId="5" fillId="0" borderId="1" xfId="0" applyFont="1" applyBorder="1"/>
    <xf numFmtId="9" fontId="5" fillId="0" borderId="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9" fillId="0" borderId="0" xfId="0" applyFont="1"/>
    <xf numFmtId="3" fontId="5" fillId="0" borderId="5" xfId="0" applyNumberFormat="1" applyFont="1" applyBorder="1"/>
    <xf numFmtId="3" fontId="5" fillId="0" borderId="1" xfId="0" applyNumberFormat="1" applyFont="1" applyBorder="1"/>
    <xf numFmtId="165" fontId="5" fillId="0" borderId="4" xfId="0" applyNumberFormat="1" applyFont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3" fontId="5" fillId="0" borderId="22" xfId="0" applyNumberFormat="1" applyFont="1" applyBorder="1"/>
    <xf numFmtId="164" fontId="5" fillId="0" borderId="6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4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6" fontId="5" fillId="2" borderId="10" xfId="0" applyNumberFormat="1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6" fontId="5" fillId="2" borderId="11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166" fontId="5" fillId="0" borderId="5" xfId="0" applyNumberFormat="1" applyFont="1" applyBorder="1" applyAlignment="1">
      <alignment horizontal="center" vertical="center"/>
    </xf>
    <xf numFmtId="166" fontId="5" fillId="0" borderId="6" xfId="0" applyNumberFormat="1" applyFont="1" applyBorder="1" applyAlignment="1">
      <alignment horizontal="center" vertical="center"/>
    </xf>
    <xf numFmtId="6" fontId="5" fillId="2" borderId="10" xfId="0" applyNumberFormat="1" applyFont="1" applyFill="1" applyBorder="1" applyAlignment="1">
      <alignment horizontal="center"/>
    </xf>
    <xf numFmtId="6" fontId="5" fillId="2" borderId="11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13" Type="http://schemas.openxmlformats.org/officeDocument/2006/relationships/hyperlink" Target="http://harpersbazaar.pl/" TargetMode="External"/><Relationship Id="rId18" Type="http://schemas.openxmlformats.org/officeDocument/2006/relationships/hyperlink" Target="http://joy.pl/" TargetMode="External"/><Relationship Id="rId26" Type="http://schemas.openxmlformats.org/officeDocument/2006/relationships/hyperlink" Target="http://shape.pl/" TargetMode="External"/><Relationship Id="rId3" Type="http://schemas.openxmlformats.org/officeDocument/2006/relationships/hyperlink" Target="http://cosmopolitan.pl" TargetMode="External"/><Relationship Id="rId21" Type="http://schemas.openxmlformats.org/officeDocument/2006/relationships/image" Target="../media/image11.jpeg"/><Relationship Id="rId7" Type="http://schemas.openxmlformats.org/officeDocument/2006/relationships/hyperlink" Target="http://autostuff.pl/" TargetMode="External"/><Relationship Id="rId12" Type="http://schemas.openxmlformats.org/officeDocument/2006/relationships/image" Target="../media/image6.png"/><Relationship Id="rId17" Type="http://schemas.openxmlformats.org/officeDocument/2006/relationships/image" Target="../media/image9.png"/><Relationship Id="rId25" Type="http://schemas.openxmlformats.org/officeDocument/2006/relationships/image" Target="../media/image13.jpeg"/><Relationship Id="rId2" Type="http://schemas.openxmlformats.org/officeDocument/2006/relationships/image" Target="../media/image1.png"/><Relationship Id="rId16" Type="http://schemas.openxmlformats.org/officeDocument/2006/relationships/hyperlink" Target="http://jamiemagazine.pl/" TargetMode="External"/><Relationship Id="rId20" Type="http://schemas.openxmlformats.org/officeDocument/2006/relationships/hyperlink" Target="http://milionkobiet.pl/" TargetMode="External"/><Relationship Id="rId29" Type="http://schemas.openxmlformats.org/officeDocument/2006/relationships/image" Target="../media/image15.jpeg"/><Relationship Id="rId1" Type="http://schemas.openxmlformats.org/officeDocument/2006/relationships/hyperlink" Target="http://boska.pl" TargetMode="External"/><Relationship Id="rId6" Type="http://schemas.openxmlformats.org/officeDocument/2006/relationships/image" Target="../media/image3.jpeg"/><Relationship Id="rId11" Type="http://schemas.openxmlformats.org/officeDocument/2006/relationships/hyperlink" Target="http://esquire.pl/" TargetMode="External"/><Relationship Id="rId24" Type="http://schemas.openxmlformats.org/officeDocument/2006/relationships/hyperlink" Target="http://playboy.pl/" TargetMode="External"/><Relationship Id="rId5" Type="http://schemas.openxmlformats.org/officeDocument/2006/relationships/hyperlink" Target="http://kozaczek.pl/" TargetMode="External"/><Relationship Id="rId15" Type="http://schemas.openxmlformats.org/officeDocument/2006/relationships/image" Target="../media/image8.png"/><Relationship Id="rId23" Type="http://schemas.openxmlformats.org/officeDocument/2006/relationships/image" Target="../media/image12.jpeg"/><Relationship Id="rId28" Type="http://schemas.openxmlformats.org/officeDocument/2006/relationships/hyperlink" Target="http://supermamy.pl/" TargetMode="External"/><Relationship Id="rId10" Type="http://schemas.openxmlformats.org/officeDocument/2006/relationships/image" Target="../media/image5.png"/><Relationship Id="rId19" Type="http://schemas.openxmlformats.org/officeDocument/2006/relationships/image" Target="../media/image10.jpeg"/><Relationship Id="rId31" Type="http://schemas.openxmlformats.org/officeDocument/2006/relationships/image" Target="../media/image16.png"/><Relationship Id="rId4" Type="http://schemas.openxmlformats.org/officeDocument/2006/relationships/image" Target="../media/image2.jpeg"/><Relationship Id="rId9" Type="http://schemas.openxmlformats.org/officeDocument/2006/relationships/hyperlink" Target="http://ckm.pl/" TargetMode="External"/><Relationship Id="rId14" Type="http://schemas.openxmlformats.org/officeDocument/2006/relationships/image" Target="../media/image7.png"/><Relationship Id="rId22" Type="http://schemas.openxmlformats.org/officeDocument/2006/relationships/hyperlink" Target="http://papilot.pl/" TargetMode="External"/><Relationship Id="rId27" Type="http://schemas.openxmlformats.org/officeDocument/2006/relationships/image" Target="../media/image14.png"/><Relationship Id="rId30" Type="http://schemas.openxmlformats.org/officeDocument/2006/relationships/hyperlink" Target="http://zeberka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212271</xdr:colOff>
      <xdr:row>9</xdr:row>
      <xdr:rowOff>114300</xdr:rowOff>
    </xdr:from>
    <xdr:to>
      <xdr:col>1</xdr:col>
      <xdr:colOff>1574346</xdr:colOff>
      <xdr:row>9</xdr:row>
      <xdr:rowOff>568325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60534" t="45000" r="27063" b="48385"/>
        <a:stretch>
          <a:fillRect/>
        </a:stretch>
      </xdr:blipFill>
      <xdr:spPr bwMode="auto">
        <a:xfrm>
          <a:off x="661307" y="2958193"/>
          <a:ext cx="1362075" cy="45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192420</xdr:colOff>
      <xdr:row>10</xdr:row>
      <xdr:rowOff>231882</xdr:rowOff>
    </xdr:from>
    <xdr:to>
      <xdr:col>1</xdr:col>
      <xdr:colOff>1640220</xdr:colOff>
      <xdr:row>10</xdr:row>
      <xdr:rowOff>551581</xdr:rowOff>
    </xdr:to>
    <xdr:pic>
      <xdr:nvPicPr>
        <xdr:cNvPr id="3" name="Picture 5" descr="C:\Documents and Settings\bwilma\Pulpit\PRACA\LOGA\cosmopolitan.pl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40655" y="4165147"/>
          <a:ext cx="1447800" cy="319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108857</xdr:colOff>
      <xdr:row>16</xdr:row>
      <xdr:rowOff>33132</xdr:rowOff>
    </xdr:from>
    <xdr:to>
      <xdr:col>1</xdr:col>
      <xdr:colOff>1599727</xdr:colOff>
      <xdr:row>16</xdr:row>
      <xdr:rowOff>530089</xdr:rowOff>
    </xdr:to>
    <xdr:pic>
      <xdr:nvPicPr>
        <xdr:cNvPr id="4" name="Picture 2" descr="http://s1.kozaczek.pl/strona/logo2.jpg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93964" y="7489846"/>
          <a:ext cx="1490870" cy="49695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346583</xdr:colOff>
      <xdr:row>7</xdr:row>
      <xdr:rowOff>31216</xdr:rowOff>
    </xdr:from>
    <xdr:to>
      <xdr:col>1</xdr:col>
      <xdr:colOff>1478377</xdr:colOff>
      <xdr:row>7</xdr:row>
      <xdr:rowOff>556543</xdr:rowOff>
    </xdr:to>
    <xdr:pic>
      <xdr:nvPicPr>
        <xdr:cNvPr id="5" name="Picture 2" descr="C:\Documents and Settings\bwilma\Pulpit\PRACA\logo como joy\autostuff_logo_gotowe_MONO-01.jpg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 l="11691" t="20000" r="6493" b="14999"/>
        <a:stretch>
          <a:fillRect/>
        </a:stretch>
      </xdr:blipFill>
      <xdr:spPr bwMode="auto">
        <a:xfrm>
          <a:off x="795619" y="1582430"/>
          <a:ext cx="1131794" cy="525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122465</xdr:colOff>
      <xdr:row>8</xdr:row>
      <xdr:rowOff>170489</xdr:rowOff>
    </xdr:from>
    <xdr:to>
      <xdr:col>1</xdr:col>
      <xdr:colOff>1672798</xdr:colOff>
      <xdr:row>8</xdr:row>
      <xdr:rowOff>529077</xdr:rowOff>
    </xdr:to>
    <xdr:pic>
      <xdr:nvPicPr>
        <xdr:cNvPr id="6" name="Picture 2" descr="C:\Documents and Settings\mdumin\Pulpit\CKM LOGO\CKM-logo-ksztalt.png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07572" y="2170739"/>
          <a:ext cx="1550333" cy="358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169689</xdr:colOff>
      <xdr:row>11</xdr:row>
      <xdr:rowOff>58429</xdr:rowOff>
    </xdr:from>
    <xdr:to>
      <xdr:col>1</xdr:col>
      <xdr:colOff>1653439</xdr:colOff>
      <xdr:row>11</xdr:row>
      <xdr:rowOff>450635</xdr:rowOff>
    </xdr:to>
    <xdr:pic>
      <xdr:nvPicPr>
        <xdr:cNvPr id="7" name="Picture 3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17924" y="4731282"/>
          <a:ext cx="1483750" cy="392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144876</xdr:colOff>
      <xdr:row>12</xdr:row>
      <xdr:rowOff>88046</xdr:rowOff>
    </xdr:from>
    <xdr:to>
      <xdr:col>1</xdr:col>
      <xdr:colOff>1556817</xdr:colOff>
      <xdr:row>12</xdr:row>
      <xdr:rowOff>521399</xdr:rowOff>
    </xdr:to>
    <xdr:pic>
      <xdr:nvPicPr>
        <xdr:cNvPr id="8" name="Obraz 7" descr="harpers-bazaar-1.png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593111" y="5298781"/>
          <a:ext cx="1411941" cy="433353"/>
        </a:xfrm>
        <a:prstGeom prst="rect">
          <a:avLst/>
        </a:prstGeom>
      </xdr:spPr>
    </xdr:pic>
    <xdr:clientData/>
  </xdr:twoCellAnchor>
  <xdr:twoCellAnchor editAs="oneCell">
    <xdr:from>
      <xdr:col>1</xdr:col>
      <xdr:colOff>180896</xdr:colOff>
      <xdr:row>13</xdr:row>
      <xdr:rowOff>125667</xdr:rowOff>
    </xdr:from>
    <xdr:to>
      <xdr:col>1</xdr:col>
      <xdr:colOff>1559220</xdr:colOff>
      <xdr:row>13</xdr:row>
      <xdr:rowOff>514916</xdr:rowOff>
    </xdr:to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629932" y="5704596"/>
          <a:ext cx="1378324" cy="38924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1</xdr:col>
      <xdr:colOff>120063</xdr:colOff>
      <xdr:row>14</xdr:row>
      <xdr:rowOff>67237</xdr:rowOff>
    </xdr:from>
    <xdr:to>
      <xdr:col>1</xdr:col>
      <xdr:colOff>1559947</xdr:colOff>
      <xdr:row>14</xdr:row>
      <xdr:rowOff>571500</xdr:rowOff>
    </xdr:to>
    <xdr:pic>
      <xdr:nvPicPr>
        <xdr:cNvPr id="10" name="Obraz 9" descr="jamie logo.png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569099" y="6326523"/>
          <a:ext cx="1439884" cy="504263"/>
        </a:xfrm>
        <a:prstGeom prst="rect">
          <a:avLst/>
        </a:prstGeom>
      </xdr:spPr>
    </xdr:pic>
    <xdr:clientData/>
  </xdr:twoCellAnchor>
  <xdr:twoCellAnchor editAs="oneCell">
    <xdr:from>
      <xdr:col>1</xdr:col>
      <xdr:colOff>229721</xdr:colOff>
      <xdr:row>15</xdr:row>
      <xdr:rowOff>156883</xdr:rowOff>
    </xdr:from>
    <xdr:to>
      <xdr:col>1</xdr:col>
      <xdr:colOff>1495986</xdr:colOff>
      <xdr:row>15</xdr:row>
      <xdr:rowOff>499046</xdr:rowOff>
    </xdr:to>
    <xdr:pic>
      <xdr:nvPicPr>
        <xdr:cNvPr id="11" name="Picture 1" descr="C:\Documents and Settings\bwilma\Pulpit\PRACA\LOGA\logo-JOY_PL.jpg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</a:blip>
        <a:srcRect/>
        <a:stretch>
          <a:fillRect/>
        </a:stretch>
      </xdr:blipFill>
      <xdr:spPr bwMode="auto">
        <a:xfrm>
          <a:off x="678757" y="7096526"/>
          <a:ext cx="1266265" cy="34216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313766</xdr:colOff>
      <xdr:row>17</xdr:row>
      <xdr:rowOff>22413</xdr:rowOff>
    </xdr:from>
    <xdr:to>
      <xdr:col>1</xdr:col>
      <xdr:colOff>1467971</xdr:colOff>
      <xdr:row>18</xdr:row>
      <xdr:rowOff>1193</xdr:rowOff>
    </xdr:to>
    <xdr:pic>
      <xdr:nvPicPr>
        <xdr:cNvPr id="12" name="Picture 2" descr="C:\Documents and Settings\bwilma\Pulpit\PRACA\LOGA\logo mk.jpg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</a:blip>
        <a:srcRect t="23447" b="24998"/>
        <a:stretch>
          <a:fillRect/>
        </a:stretch>
      </xdr:blipFill>
      <xdr:spPr bwMode="auto">
        <a:xfrm>
          <a:off x="762001" y="8258737"/>
          <a:ext cx="1154205" cy="595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297757</xdr:colOff>
      <xdr:row>18</xdr:row>
      <xdr:rowOff>89646</xdr:rowOff>
    </xdr:from>
    <xdr:to>
      <xdr:col>1</xdr:col>
      <xdr:colOff>1496786</xdr:colOff>
      <xdr:row>18</xdr:row>
      <xdr:rowOff>689164</xdr:rowOff>
    </xdr:to>
    <xdr:pic>
      <xdr:nvPicPr>
        <xdr:cNvPr id="13" name="Obraz 12" descr="papilot.jpg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rcRect t="23077" b="26923"/>
        <a:stretch>
          <a:fillRect/>
        </a:stretch>
      </xdr:blipFill>
      <xdr:spPr>
        <a:xfrm>
          <a:off x="746793" y="9015932"/>
          <a:ext cx="1199029" cy="599518"/>
        </a:xfrm>
        <a:prstGeom prst="rect">
          <a:avLst/>
        </a:prstGeom>
      </xdr:spPr>
    </xdr:pic>
    <xdr:clientData/>
  </xdr:twoCellAnchor>
  <xdr:twoCellAnchor editAs="oneCell">
    <xdr:from>
      <xdr:col>1</xdr:col>
      <xdr:colOff>163285</xdr:colOff>
      <xdr:row>19</xdr:row>
      <xdr:rowOff>123264</xdr:rowOff>
    </xdr:from>
    <xdr:to>
      <xdr:col>1</xdr:col>
      <xdr:colOff>1680374</xdr:colOff>
      <xdr:row>19</xdr:row>
      <xdr:rowOff>437029</xdr:rowOff>
    </xdr:to>
    <xdr:pic>
      <xdr:nvPicPr>
        <xdr:cNvPr id="14" name="Obraz 13" descr="logo_play_black (1).jpg">
          <a:hlinkClick xmlns:r="http://schemas.openxmlformats.org/officeDocument/2006/relationships" r:id="rId24"/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748392" y="9661871"/>
          <a:ext cx="1517089" cy="313765"/>
        </a:xfrm>
        <a:prstGeom prst="rect">
          <a:avLst/>
        </a:prstGeom>
      </xdr:spPr>
    </xdr:pic>
    <xdr:clientData/>
  </xdr:twoCellAnchor>
  <xdr:twoCellAnchor editAs="oneCell">
    <xdr:from>
      <xdr:col>1</xdr:col>
      <xdr:colOff>227239</xdr:colOff>
      <xdr:row>20</xdr:row>
      <xdr:rowOff>58270</xdr:rowOff>
    </xdr:from>
    <xdr:to>
      <xdr:col>1</xdr:col>
      <xdr:colOff>1532164</xdr:colOff>
      <xdr:row>20</xdr:row>
      <xdr:rowOff>408969</xdr:rowOff>
    </xdr:to>
    <xdr:pic>
      <xdr:nvPicPr>
        <xdr:cNvPr id="15" name="Obraz 14" descr="LOGO_SHAPE2.png">
          <a:hlinkClick xmlns:r="http://schemas.openxmlformats.org/officeDocument/2006/relationships" r:id="rId26"/>
        </xdr:cNvPr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675474" y="10121152"/>
          <a:ext cx="1304925" cy="350699"/>
        </a:xfrm>
        <a:prstGeom prst="rect">
          <a:avLst/>
        </a:prstGeom>
      </xdr:spPr>
    </xdr:pic>
    <xdr:clientData/>
  </xdr:twoCellAnchor>
  <xdr:twoCellAnchor editAs="oneCell">
    <xdr:from>
      <xdr:col>1</xdr:col>
      <xdr:colOff>172090</xdr:colOff>
      <xdr:row>21</xdr:row>
      <xdr:rowOff>98370</xdr:rowOff>
    </xdr:from>
    <xdr:to>
      <xdr:col>1</xdr:col>
      <xdr:colOff>1629415</xdr:colOff>
      <xdr:row>21</xdr:row>
      <xdr:rowOff>541813</xdr:rowOff>
    </xdr:to>
    <xdr:pic>
      <xdr:nvPicPr>
        <xdr:cNvPr id="16" name="Obraz 15" descr="supermamy_logo.jpg">
          <a:hlinkClick xmlns:r="http://schemas.openxmlformats.org/officeDocument/2006/relationships" r:id="rId28"/>
        </xdr:cNvPr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620325" y="10643105"/>
          <a:ext cx="1457325" cy="443443"/>
        </a:xfrm>
        <a:prstGeom prst="rect">
          <a:avLst/>
        </a:prstGeom>
      </xdr:spPr>
    </xdr:pic>
    <xdr:clientData/>
  </xdr:twoCellAnchor>
  <xdr:twoCellAnchor editAs="oneCell">
    <xdr:from>
      <xdr:col>1</xdr:col>
      <xdr:colOff>160564</xdr:colOff>
      <xdr:row>22</xdr:row>
      <xdr:rowOff>58272</xdr:rowOff>
    </xdr:from>
    <xdr:to>
      <xdr:col>1</xdr:col>
      <xdr:colOff>1646464</xdr:colOff>
      <xdr:row>22</xdr:row>
      <xdr:rowOff>408796</xdr:rowOff>
    </xdr:to>
    <xdr:pic>
      <xdr:nvPicPr>
        <xdr:cNvPr id="17" name="Picture 2" descr="C:\Documents and Settings\bwilma\Pulpit\PRACA\LOGA\zeberka.png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08799" y="11107272"/>
          <a:ext cx="1485900" cy="350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7"/>
  <sheetViews>
    <sheetView showGridLines="0" tabSelected="1" topLeftCell="A17" zoomScale="90" zoomScaleNormal="90" workbookViewId="0">
      <selection activeCell="F20" sqref="F20"/>
    </sheetView>
  </sheetViews>
  <sheetFormatPr defaultRowHeight="12.75"/>
  <cols>
    <col min="1" max="1" width="5.875" style="1" customWidth="1"/>
    <col min="2" max="2" width="23.25" style="1" customWidth="1"/>
    <col min="3" max="3" width="19.375" style="1" customWidth="1"/>
    <col min="4" max="4" width="30.375" style="1" customWidth="1"/>
    <col min="5" max="5" width="30.25" style="1" customWidth="1"/>
    <col min="6" max="6" width="11.875" style="1" customWidth="1"/>
    <col min="7" max="8" width="14" style="1" customWidth="1"/>
    <col min="9" max="9" width="11.625" style="1" customWidth="1"/>
    <col min="10" max="10" width="9" style="1"/>
    <col min="11" max="13" width="17" style="1" customWidth="1"/>
    <col min="14" max="14" width="14.875" style="1" customWidth="1"/>
    <col min="15" max="15" width="12.625" style="1" customWidth="1"/>
    <col min="16" max="16" width="13.5" style="1" customWidth="1"/>
    <col min="17" max="17" width="11.625" style="1" customWidth="1"/>
    <col min="18" max="20" width="9" style="1"/>
    <col min="21" max="21" width="10.625" style="1" customWidth="1"/>
    <col min="22" max="22" width="20.5" style="1" customWidth="1"/>
    <col min="23" max="16384" width="9" style="1"/>
  </cols>
  <sheetData>
    <row r="2" spans="2:21" ht="18.75">
      <c r="B2" s="33" t="s">
        <v>60</v>
      </c>
    </row>
    <row r="3" spans="2:21" ht="18.75">
      <c r="B3" s="33" t="s">
        <v>116</v>
      </c>
    </row>
    <row r="4" spans="2:21" ht="28.5" customHeight="1" thickBot="1"/>
    <row r="5" spans="2:21" ht="32.25" customHeight="1">
      <c r="B5" s="63" t="s">
        <v>1</v>
      </c>
      <c r="C5" s="61" t="s">
        <v>3</v>
      </c>
      <c r="D5" s="61" t="s">
        <v>2</v>
      </c>
      <c r="E5" s="61" t="s">
        <v>21</v>
      </c>
      <c r="F5" s="61" t="s">
        <v>62</v>
      </c>
      <c r="G5" s="61" t="s">
        <v>63</v>
      </c>
      <c r="H5" s="61" t="s">
        <v>4</v>
      </c>
      <c r="I5" s="61"/>
      <c r="J5" s="61"/>
      <c r="K5" s="61"/>
      <c r="L5" s="61"/>
      <c r="M5" s="61"/>
      <c r="N5" s="61"/>
      <c r="O5" s="61"/>
      <c r="P5" s="61" t="s">
        <v>10</v>
      </c>
      <c r="Q5" s="61"/>
      <c r="R5" s="61"/>
      <c r="S5" s="61"/>
      <c r="T5" s="61" t="s">
        <v>15</v>
      </c>
      <c r="U5" s="65"/>
    </row>
    <row r="6" spans="2:21" ht="70.5" customHeight="1" thickBot="1">
      <c r="B6" s="64"/>
      <c r="C6" s="62"/>
      <c r="D6" s="62"/>
      <c r="E6" s="62"/>
      <c r="F6" s="62"/>
      <c r="G6" s="62"/>
      <c r="H6" s="4" t="s">
        <v>9</v>
      </c>
      <c r="I6" s="4" t="s">
        <v>5</v>
      </c>
      <c r="J6" s="4" t="s">
        <v>6</v>
      </c>
      <c r="K6" s="4" t="s">
        <v>94</v>
      </c>
      <c r="L6" s="4" t="s">
        <v>0</v>
      </c>
      <c r="M6" s="4" t="s">
        <v>7</v>
      </c>
      <c r="N6" s="4" t="s">
        <v>95</v>
      </c>
      <c r="O6" s="4" t="s">
        <v>8</v>
      </c>
      <c r="P6" s="4" t="s">
        <v>11</v>
      </c>
      <c r="Q6" s="4" t="s">
        <v>12</v>
      </c>
      <c r="R6" s="4" t="s">
        <v>13</v>
      </c>
      <c r="S6" s="4" t="s">
        <v>14</v>
      </c>
      <c r="T6" s="4" t="s">
        <v>16</v>
      </c>
      <c r="U6" s="5" t="s">
        <v>17</v>
      </c>
    </row>
    <row r="7" spans="2:21" ht="16.5" hidden="1" thickBot="1">
      <c r="B7" s="26"/>
      <c r="C7" s="27"/>
      <c r="D7" s="27"/>
      <c r="E7" s="27"/>
      <c r="F7" s="27"/>
      <c r="G7" s="27"/>
      <c r="H7" s="27">
        <v>1</v>
      </c>
      <c r="I7" s="27">
        <v>1.2</v>
      </c>
      <c r="J7" s="27">
        <v>1.3</v>
      </c>
      <c r="K7" s="27">
        <v>1.4</v>
      </c>
      <c r="L7" s="27">
        <v>1.8</v>
      </c>
      <c r="M7" s="27">
        <v>1.9</v>
      </c>
      <c r="N7" s="27">
        <v>2.5</v>
      </c>
      <c r="O7" s="27">
        <v>3</v>
      </c>
      <c r="P7" s="27">
        <v>1</v>
      </c>
      <c r="Q7" s="27">
        <v>1.2</v>
      </c>
      <c r="R7" s="27">
        <v>1.4</v>
      </c>
      <c r="S7" s="27">
        <v>1.8</v>
      </c>
      <c r="T7" s="27">
        <v>1.8</v>
      </c>
      <c r="U7" s="28">
        <v>2.2000000000000002</v>
      </c>
    </row>
    <row r="8" spans="2:21" ht="48" customHeight="1">
      <c r="B8" s="29"/>
      <c r="C8" s="6" t="s">
        <v>27</v>
      </c>
      <c r="D8" s="7" t="s">
        <v>29</v>
      </c>
      <c r="E8" s="7" t="s">
        <v>28</v>
      </c>
      <c r="F8" s="8">
        <v>54155</v>
      </c>
      <c r="G8" s="8">
        <v>178547</v>
      </c>
      <c r="H8" s="9">
        <v>85</v>
      </c>
      <c r="I8" s="9">
        <f>H8*$I$7</f>
        <v>102</v>
      </c>
      <c r="J8" s="9">
        <f>H8*$J$7</f>
        <v>110.5</v>
      </c>
      <c r="K8" s="9">
        <f t="shared" ref="K8:K23" si="0">H8*$K$7</f>
        <v>118.99999999999999</v>
      </c>
      <c r="L8" s="9">
        <f>H8*$L$7</f>
        <v>153</v>
      </c>
      <c r="M8" s="9">
        <f t="shared" ref="M8:M23" si="1">H8*$M$7</f>
        <v>161.5</v>
      </c>
      <c r="N8" s="9">
        <f>H8*$N$7</f>
        <v>212.5</v>
      </c>
      <c r="O8" s="9">
        <f>H8*$O$7</f>
        <v>255</v>
      </c>
      <c r="P8" s="9">
        <f>H8*$P$7</f>
        <v>85</v>
      </c>
      <c r="Q8" s="9">
        <f>H8*$Q$7</f>
        <v>102</v>
      </c>
      <c r="R8" s="9">
        <f>H8*$R$7</f>
        <v>118.99999999999999</v>
      </c>
      <c r="S8" s="9">
        <f>H8*$S$7</f>
        <v>153</v>
      </c>
      <c r="T8" s="9">
        <f>H8*$T$7</f>
        <v>153</v>
      </c>
      <c r="U8" s="10">
        <f>H8*$U$7</f>
        <v>187.00000000000003</v>
      </c>
    </row>
    <row r="9" spans="2:21" ht="50.25" customHeight="1">
      <c r="B9" s="30"/>
      <c r="C9" s="11" t="s">
        <v>30</v>
      </c>
      <c r="D9" s="12" t="s">
        <v>31</v>
      </c>
      <c r="E9" s="12" t="s">
        <v>32</v>
      </c>
      <c r="F9" s="13">
        <v>253061</v>
      </c>
      <c r="G9" s="13">
        <v>2557446</v>
      </c>
      <c r="H9" s="14">
        <v>85</v>
      </c>
      <c r="I9" s="14">
        <f t="shared" ref="I9:I23" si="2">H9*$I$7</f>
        <v>102</v>
      </c>
      <c r="J9" s="14">
        <f t="shared" ref="J9:J23" si="3">H9*$J$7</f>
        <v>110.5</v>
      </c>
      <c r="K9" s="14">
        <f t="shared" si="0"/>
        <v>118.99999999999999</v>
      </c>
      <c r="L9" s="14">
        <f t="shared" ref="L9:L23" si="4">H9*$L$7</f>
        <v>153</v>
      </c>
      <c r="M9" s="14">
        <f t="shared" si="1"/>
        <v>161.5</v>
      </c>
      <c r="N9" s="14">
        <f t="shared" ref="N9:N23" si="5">H9*$N$7</f>
        <v>212.5</v>
      </c>
      <c r="O9" s="14">
        <f t="shared" ref="O9:O22" si="6">H9*$O$7</f>
        <v>255</v>
      </c>
      <c r="P9" s="14">
        <f t="shared" ref="P9:P23" si="7">H9*$P$7</f>
        <v>85</v>
      </c>
      <c r="Q9" s="14">
        <f t="shared" ref="Q9:Q23" si="8">H9*$Q$7</f>
        <v>102</v>
      </c>
      <c r="R9" s="14">
        <f t="shared" ref="R9:R23" si="9">H9*$R$7</f>
        <v>118.99999999999999</v>
      </c>
      <c r="S9" s="14">
        <f t="shared" ref="S9:S23" si="10">H9*$S$7</f>
        <v>153</v>
      </c>
      <c r="T9" s="14">
        <f t="shared" ref="T9:T23" si="11">H9*$T$7</f>
        <v>153</v>
      </c>
      <c r="U9" s="15">
        <f t="shared" ref="U9:U23" si="12">H9*$U$7</f>
        <v>187.00000000000003</v>
      </c>
    </row>
    <row r="10" spans="2:21" ht="49.5" customHeight="1">
      <c r="B10" s="31"/>
      <c r="C10" s="16" t="s">
        <v>18</v>
      </c>
      <c r="D10" s="12" t="s">
        <v>19</v>
      </c>
      <c r="E10" s="12" t="s">
        <v>22</v>
      </c>
      <c r="F10" s="17">
        <v>240062</v>
      </c>
      <c r="G10" s="17">
        <v>2042922</v>
      </c>
      <c r="H10" s="18">
        <v>85</v>
      </c>
      <c r="I10" s="14">
        <f t="shared" si="2"/>
        <v>102</v>
      </c>
      <c r="J10" s="14">
        <f t="shared" si="3"/>
        <v>110.5</v>
      </c>
      <c r="K10" s="14">
        <f t="shared" si="0"/>
        <v>118.99999999999999</v>
      </c>
      <c r="L10" s="14">
        <f t="shared" si="4"/>
        <v>153</v>
      </c>
      <c r="M10" s="14">
        <f t="shared" si="1"/>
        <v>161.5</v>
      </c>
      <c r="N10" s="14">
        <f t="shared" si="5"/>
        <v>212.5</v>
      </c>
      <c r="O10" s="14">
        <f t="shared" si="6"/>
        <v>255</v>
      </c>
      <c r="P10" s="14">
        <f t="shared" si="7"/>
        <v>85</v>
      </c>
      <c r="Q10" s="14">
        <f t="shared" si="8"/>
        <v>102</v>
      </c>
      <c r="R10" s="14">
        <f t="shared" si="9"/>
        <v>118.99999999999999</v>
      </c>
      <c r="S10" s="14">
        <f t="shared" si="10"/>
        <v>153</v>
      </c>
      <c r="T10" s="14">
        <f t="shared" si="11"/>
        <v>153</v>
      </c>
      <c r="U10" s="15">
        <f t="shared" si="12"/>
        <v>187.00000000000003</v>
      </c>
    </row>
    <row r="11" spans="2:21" ht="58.5" customHeight="1">
      <c r="B11" s="31"/>
      <c r="C11" s="16" t="s">
        <v>18</v>
      </c>
      <c r="D11" s="12" t="s">
        <v>20</v>
      </c>
      <c r="E11" s="12" t="s">
        <v>23</v>
      </c>
      <c r="F11" s="17">
        <v>696173</v>
      </c>
      <c r="G11" s="17">
        <v>3388842</v>
      </c>
      <c r="H11" s="18">
        <v>85</v>
      </c>
      <c r="I11" s="14">
        <f t="shared" si="2"/>
        <v>102</v>
      </c>
      <c r="J11" s="14">
        <f t="shared" si="3"/>
        <v>110.5</v>
      </c>
      <c r="K11" s="14">
        <f t="shared" si="0"/>
        <v>118.99999999999999</v>
      </c>
      <c r="L11" s="14">
        <f t="shared" si="4"/>
        <v>153</v>
      </c>
      <c r="M11" s="14">
        <f t="shared" si="1"/>
        <v>161.5</v>
      </c>
      <c r="N11" s="14">
        <f t="shared" si="5"/>
        <v>212.5</v>
      </c>
      <c r="O11" s="14">
        <f t="shared" si="6"/>
        <v>255</v>
      </c>
      <c r="P11" s="14">
        <f t="shared" si="7"/>
        <v>85</v>
      </c>
      <c r="Q11" s="14">
        <f t="shared" si="8"/>
        <v>102</v>
      </c>
      <c r="R11" s="14">
        <f t="shared" si="9"/>
        <v>118.99999999999999</v>
      </c>
      <c r="S11" s="14">
        <f t="shared" si="10"/>
        <v>153</v>
      </c>
      <c r="T11" s="14">
        <f t="shared" si="11"/>
        <v>153</v>
      </c>
      <c r="U11" s="15">
        <f t="shared" si="12"/>
        <v>187.00000000000003</v>
      </c>
    </row>
    <row r="12" spans="2:21" ht="42.75" customHeight="1">
      <c r="B12" s="31"/>
      <c r="C12" s="11" t="s">
        <v>35</v>
      </c>
      <c r="D12" s="12" t="s">
        <v>33</v>
      </c>
      <c r="E12" s="12" t="s">
        <v>34</v>
      </c>
      <c r="F12" s="17">
        <v>118407</v>
      </c>
      <c r="G12" s="17">
        <v>256361</v>
      </c>
      <c r="H12" s="18">
        <v>200</v>
      </c>
      <c r="I12" s="14">
        <f t="shared" si="2"/>
        <v>240</v>
      </c>
      <c r="J12" s="14">
        <f t="shared" si="3"/>
        <v>260</v>
      </c>
      <c r="K12" s="14">
        <f t="shared" si="0"/>
        <v>280</v>
      </c>
      <c r="L12" s="14">
        <f t="shared" si="4"/>
        <v>360</v>
      </c>
      <c r="M12" s="14">
        <f t="shared" si="1"/>
        <v>380</v>
      </c>
      <c r="N12" s="14">
        <f t="shared" si="5"/>
        <v>500</v>
      </c>
      <c r="O12" s="14">
        <f t="shared" si="6"/>
        <v>600</v>
      </c>
      <c r="P12" s="14">
        <f t="shared" si="7"/>
        <v>200</v>
      </c>
      <c r="Q12" s="14">
        <f t="shared" si="8"/>
        <v>240</v>
      </c>
      <c r="R12" s="14">
        <f t="shared" si="9"/>
        <v>280</v>
      </c>
      <c r="S12" s="14">
        <f t="shared" si="10"/>
        <v>360</v>
      </c>
      <c r="T12" s="14">
        <f t="shared" si="11"/>
        <v>360</v>
      </c>
      <c r="U12" s="15">
        <f t="shared" si="12"/>
        <v>440.00000000000006</v>
      </c>
    </row>
    <row r="13" spans="2:21" ht="45" customHeight="1">
      <c r="B13" s="31"/>
      <c r="C13" s="11" t="s">
        <v>36</v>
      </c>
      <c r="D13" s="12" t="s">
        <v>37</v>
      </c>
      <c r="E13" s="12" t="s">
        <v>38</v>
      </c>
      <c r="F13" s="17">
        <v>128040</v>
      </c>
      <c r="G13" s="17">
        <v>543467</v>
      </c>
      <c r="H13" s="18">
        <v>200</v>
      </c>
      <c r="I13" s="14">
        <f t="shared" si="2"/>
        <v>240</v>
      </c>
      <c r="J13" s="14">
        <f t="shared" si="3"/>
        <v>260</v>
      </c>
      <c r="K13" s="14">
        <f t="shared" si="0"/>
        <v>280</v>
      </c>
      <c r="L13" s="14">
        <f t="shared" si="4"/>
        <v>360</v>
      </c>
      <c r="M13" s="14">
        <f t="shared" si="1"/>
        <v>380</v>
      </c>
      <c r="N13" s="14">
        <f t="shared" si="5"/>
        <v>500</v>
      </c>
      <c r="O13" s="14">
        <f t="shared" si="6"/>
        <v>600</v>
      </c>
      <c r="P13" s="14">
        <f t="shared" si="7"/>
        <v>200</v>
      </c>
      <c r="Q13" s="14">
        <f t="shared" si="8"/>
        <v>240</v>
      </c>
      <c r="R13" s="14">
        <f t="shared" si="9"/>
        <v>280</v>
      </c>
      <c r="S13" s="14">
        <f t="shared" si="10"/>
        <v>360</v>
      </c>
      <c r="T13" s="14">
        <f t="shared" si="11"/>
        <v>360</v>
      </c>
      <c r="U13" s="15">
        <f t="shared" si="12"/>
        <v>440.00000000000006</v>
      </c>
    </row>
    <row r="14" spans="2:21" ht="45" customHeight="1">
      <c r="B14" s="31"/>
      <c r="C14" s="11" t="s">
        <v>39</v>
      </c>
      <c r="D14" s="12" t="s">
        <v>40</v>
      </c>
      <c r="E14" s="12" t="s">
        <v>41</v>
      </c>
      <c r="F14" s="17" t="s">
        <v>61</v>
      </c>
      <c r="G14" s="17">
        <v>85203</v>
      </c>
      <c r="H14" s="18">
        <v>150</v>
      </c>
      <c r="I14" s="14">
        <f t="shared" si="2"/>
        <v>180</v>
      </c>
      <c r="J14" s="14">
        <f t="shared" si="3"/>
        <v>195</v>
      </c>
      <c r="K14" s="14">
        <f t="shared" si="0"/>
        <v>210</v>
      </c>
      <c r="L14" s="14">
        <f t="shared" si="4"/>
        <v>270</v>
      </c>
      <c r="M14" s="14">
        <f t="shared" si="1"/>
        <v>285</v>
      </c>
      <c r="N14" s="14">
        <f t="shared" si="5"/>
        <v>375</v>
      </c>
      <c r="O14" s="14">
        <f t="shared" si="6"/>
        <v>450</v>
      </c>
      <c r="P14" s="14">
        <f t="shared" si="7"/>
        <v>150</v>
      </c>
      <c r="Q14" s="14">
        <f t="shared" si="8"/>
        <v>180</v>
      </c>
      <c r="R14" s="14">
        <f t="shared" si="9"/>
        <v>210</v>
      </c>
      <c r="S14" s="14">
        <f t="shared" si="10"/>
        <v>270</v>
      </c>
      <c r="T14" s="14">
        <f t="shared" si="11"/>
        <v>270</v>
      </c>
      <c r="U14" s="15">
        <f t="shared" si="12"/>
        <v>330</v>
      </c>
    </row>
    <row r="15" spans="2:21" ht="48.75" customHeight="1">
      <c r="B15" s="31"/>
      <c r="C15" s="11" t="s">
        <v>42</v>
      </c>
      <c r="D15" s="12" t="s">
        <v>43</v>
      </c>
      <c r="E15" s="12" t="s">
        <v>44</v>
      </c>
      <c r="F15" s="17" t="s">
        <v>61</v>
      </c>
      <c r="G15" s="17" t="s">
        <v>61</v>
      </c>
      <c r="H15" s="18">
        <v>150</v>
      </c>
      <c r="I15" s="14">
        <f t="shared" si="2"/>
        <v>180</v>
      </c>
      <c r="J15" s="14">
        <f t="shared" si="3"/>
        <v>195</v>
      </c>
      <c r="K15" s="14">
        <f t="shared" si="0"/>
        <v>210</v>
      </c>
      <c r="L15" s="14">
        <f t="shared" si="4"/>
        <v>270</v>
      </c>
      <c r="M15" s="14">
        <f t="shared" si="1"/>
        <v>285</v>
      </c>
      <c r="N15" s="14">
        <f t="shared" si="5"/>
        <v>375</v>
      </c>
      <c r="O15" s="14">
        <f t="shared" si="6"/>
        <v>450</v>
      </c>
      <c r="P15" s="14">
        <f t="shared" si="7"/>
        <v>150</v>
      </c>
      <c r="Q15" s="14">
        <f t="shared" si="8"/>
        <v>180</v>
      </c>
      <c r="R15" s="14">
        <f t="shared" si="9"/>
        <v>210</v>
      </c>
      <c r="S15" s="14">
        <f t="shared" si="10"/>
        <v>270</v>
      </c>
      <c r="T15" s="14">
        <f t="shared" si="11"/>
        <v>270</v>
      </c>
      <c r="U15" s="15">
        <f t="shared" si="12"/>
        <v>330</v>
      </c>
    </row>
    <row r="16" spans="2:21" ht="53.25" customHeight="1">
      <c r="B16" s="31"/>
      <c r="C16" s="11" t="s">
        <v>18</v>
      </c>
      <c r="D16" s="12" t="s">
        <v>45</v>
      </c>
      <c r="E16" s="12" t="s">
        <v>46</v>
      </c>
      <c r="F16" s="17">
        <v>341933</v>
      </c>
      <c r="G16" s="17">
        <v>2840435</v>
      </c>
      <c r="H16" s="18">
        <v>85</v>
      </c>
      <c r="I16" s="14">
        <f t="shared" si="2"/>
        <v>102</v>
      </c>
      <c r="J16" s="14">
        <f t="shared" si="3"/>
        <v>110.5</v>
      </c>
      <c r="K16" s="14">
        <f t="shared" si="0"/>
        <v>118.99999999999999</v>
      </c>
      <c r="L16" s="14">
        <f t="shared" si="4"/>
        <v>153</v>
      </c>
      <c r="M16" s="14">
        <f t="shared" si="1"/>
        <v>161.5</v>
      </c>
      <c r="N16" s="14">
        <f t="shared" si="5"/>
        <v>212.5</v>
      </c>
      <c r="O16" s="14">
        <f t="shared" si="6"/>
        <v>255</v>
      </c>
      <c r="P16" s="14">
        <f t="shared" si="7"/>
        <v>85</v>
      </c>
      <c r="Q16" s="14">
        <f t="shared" si="8"/>
        <v>102</v>
      </c>
      <c r="R16" s="14">
        <f t="shared" si="9"/>
        <v>118.99999999999999</v>
      </c>
      <c r="S16" s="14">
        <f t="shared" si="10"/>
        <v>153</v>
      </c>
      <c r="T16" s="14">
        <f t="shared" si="11"/>
        <v>153</v>
      </c>
      <c r="U16" s="15">
        <f t="shared" si="12"/>
        <v>187.00000000000003</v>
      </c>
    </row>
    <row r="17" spans="2:21" ht="46.5" customHeight="1">
      <c r="B17" s="31"/>
      <c r="C17" s="16" t="s">
        <v>18</v>
      </c>
      <c r="D17" s="12" t="s">
        <v>24</v>
      </c>
      <c r="E17" s="12" t="s">
        <v>25</v>
      </c>
      <c r="F17" s="17">
        <v>1412528</v>
      </c>
      <c r="G17" s="17">
        <v>21919877</v>
      </c>
      <c r="H17" s="18">
        <v>85</v>
      </c>
      <c r="I17" s="14">
        <f t="shared" si="2"/>
        <v>102</v>
      </c>
      <c r="J17" s="14">
        <f t="shared" si="3"/>
        <v>110.5</v>
      </c>
      <c r="K17" s="14">
        <f t="shared" si="0"/>
        <v>118.99999999999999</v>
      </c>
      <c r="L17" s="14">
        <f t="shared" si="4"/>
        <v>153</v>
      </c>
      <c r="M17" s="14">
        <f t="shared" si="1"/>
        <v>161.5</v>
      </c>
      <c r="N17" s="14">
        <f t="shared" si="5"/>
        <v>212.5</v>
      </c>
      <c r="O17" s="14">
        <f t="shared" si="6"/>
        <v>255</v>
      </c>
      <c r="P17" s="14">
        <f t="shared" si="7"/>
        <v>85</v>
      </c>
      <c r="Q17" s="14">
        <f t="shared" si="8"/>
        <v>102</v>
      </c>
      <c r="R17" s="14">
        <f t="shared" si="9"/>
        <v>118.99999999999999</v>
      </c>
      <c r="S17" s="14">
        <f t="shared" si="10"/>
        <v>153</v>
      </c>
      <c r="T17" s="14">
        <f t="shared" si="11"/>
        <v>153</v>
      </c>
      <c r="U17" s="15">
        <f t="shared" si="12"/>
        <v>187.00000000000003</v>
      </c>
    </row>
    <row r="18" spans="2:21" ht="48.75" customHeight="1">
      <c r="B18" s="31"/>
      <c r="C18" s="11" t="s">
        <v>26</v>
      </c>
      <c r="D18" s="12" t="s">
        <v>47</v>
      </c>
      <c r="E18" s="12" t="s">
        <v>48</v>
      </c>
      <c r="F18" s="17">
        <v>300222</v>
      </c>
      <c r="G18" s="17">
        <v>2118918</v>
      </c>
      <c r="H18" s="18">
        <v>85</v>
      </c>
      <c r="I18" s="14">
        <f t="shared" si="2"/>
        <v>102</v>
      </c>
      <c r="J18" s="14">
        <f t="shared" si="3"/>
        <v>110.5</v>
      </c>
      <c r="K18" s="14">
        <f t="shared" si="0"/>
        <v>118.99999999999999</v>
      </c>
      <c r="L18" s="14">
        <f t="shared" si="4"/>
        <v>153</v>
      </c>
      <c r="M18" s="14">
        <f t="shared" si="1"/>
        <v>161.5</v>
      </c>
      <c r="N18" s="14">
        <f t="shared" si="5"/>
        <v>212.5</v>
      </c>
      <c r="O18" s="14">
        <f t="shared" si="6"/>
        <v>255</v>
      </c>
      <c r="P18" s="14">
        <f t="shared" si="7"/>
        <v>85</v>
      </c>
      <c r="Q18" s="14">
        <f t="shared" si="8"/>
        <v>102</v>
      </c>
      <c r="R18" s="14">
        <f t="shared" si="9"/>
        <v>118.99999999999999</v>
      </c>
      <c r="S18" s="14">
        <f t="shared" si="10"/>
        <v>153</v>
      </c>
      <c r="T18" s="14">
        <f t="shared" si="11"/>
        <v>153</v>
      </c>
      <c r="U18" s="15">
        <f t="shared" si="12"/>
        <v>187.00000000000003</v>
      </c>
    </row>
    <row r="19" spans="2:21" ht="56.25" customHeight="1">
      <c r="B19" s="31"/>
      <c r="C19" s="16" t="s">
        <v>18</v>
      </c>
      <c r="D19" s="19" t="s">
        <v>49</v>
      </c>
      <c r="E19" s="12" t="s">
        <v>50</v>
      </c>
      <c r="F19" s="17">
        <v>1456242</v>
      </c>
      <c r="G19" s="17">
        <v>13595931</v>
      </c>
      <c r="H19" s="18">
        <v>85</v>
      </c>
      <c r="I19" s="14">
        <f t="shared" si="2"/>
        <v>102</v>
      </c>
      <c r="J19" s="14">
        <f t="shared" si="3"/>
        <v>110.5</v>
      </c>
      <c r="K19" s="14">
        <f t="shared" si="0"/>
        <v>118.99999999999999</v>
      </c>
      <c r="L19" s="14">
        <f t="shared" si="4"/>
        <v>153</v>
      </c>
      <c r="M19" s="14">
        <f t="shared" si="1"/>
        <v>161.5</v>
      </c>
      <c r="N19" s="14">
        <f t="shared" si="5"/>
        <v>212.5</v>
      </c>
      <c r="O19" s="14">
        <f t="shared" si="6"/>
        <v>255</v>
      </c>
      <c r="P19" s="14">
        <f t="shared" si="7"/>
        <v>85</v>
      </c>
      <c r="Q19" s="14">
        <f t="shared" si="8"/>
        <v>102</v>
      </c>
      <c r="R19" s="14">
        <f t="shared" si="9"/>
        <v>118.99999999999999</v>
      </c>
      <c r="S19" s="14">
        <f t="shared" si="10"/>
        <v>153</v>
      </c>
      <c r="T19" s="14">
        <f t="shared" si="11"/>
        <v>153</v>
      </c>
      <c r="U19" s="15">
        <f t="shared" si="12"/>
        <v>187.00000000000003</v>
      </c>
    </row>
    <row r="20" spans="2:21" ht="39" customHeight="1">
      <c r="B20" s="31"/>
      <c r="C20" s="16" t="s">
        <v>30</v>
      </c>
      <c r="D20" s="19" t="s">
        <v>51</v>
      </c>
      <c r="E20" s="12" t="s">
        <v>52</v>
      </c>
      <c r="F20" s="17">
        <v>141128</v>
      </c>
      <c r="G20" s="17">
        <v>881395</v>
      </c>
      <c r="H20" s="18">
        <v>85</v>
      </c>
      <c r="I20" s="14">
        <f t="shared" si="2"/>
        <v>102</v>
      </c>
      <c r="J20" s="14">
        <f t="shared" si="3"/>
        <v>110.5</v>
      </c>
      <c r="K20" s="14">
        <f t="shared" si="0"/>
        <v>118.99999999999999</v>
      </c>
      <c r="L20" s="14">
        <f t="shared" si="4"/>
        <v>153</v>
      </c>
      <c r="M20" s="14">
        <f t="shared" si="1"/>
        <v>161.5</v>
      </c>
      <c r="N20" s="14">
        <f t="shared" si="5"/>
        <v>212.5</v>
      </c>
      <c r="O20" s="14">
        <f t="shared" si="6"/>
        <v>255</v>
      </c>
      <c r="P20" s="14">
        <f t="shared" si="7"/>
        <v>85</v>
      </c>
      <c r="Q20" s="14">
        <f t="shared" si="8"/>
        <v>102</v>
      </c>
      <c r="R20" s="14">
        <f t="shared" si="9"/>
        <v>118.99999999999999</v>
      </c>
      <c r="S20" s="14">
        <f t="shared" si="10"/>
        <v>153</v>
      </c>
      <c r="T20" s="14">
        <f t="shared" si="11"/>
        <v>153</v>
      </c>
      <c r="U20" s="15">
        <f t="shared" si="12"/>
        <v>187.00000000000003</v>
      </c>
    </row>
    <row r="21" spans="2:21" ht="38.25" customHeight="1">
      <c r="B21" s="31"/>
      <c r="C21" s="11" t="s">
        <v>53</v>
      </c>
      <c r="D21" s="19" t="s">
        <v>54</v>
      </c>
      <c r="E21" s="12" t="s">
        <v>55</v>
      </c>
      <c r="F21" s="17">
        <v>77730</v>
      </c>
      <c r="G21" s="17">
        <v>320278</v>
      </c>
      <c r="H21" s="18">
        <v>150</v>
      </c>
      <c r="I21" s="14">
        <f t="shared" si="2"/>
        <v>180</v>
      </c>
      <c r="J21" s="14">
        <f t="shared" si="3"/>
        <v>195</v>
      </c>
      <c r="K21" s="14">
        <f t="shared" si="0"/>
        <v>210</v>
      </c>
      <c r="L21" s="14">
        <f t="shared" si="4"/>
        <v>270</v>
      </c>
      <c r="M21" s="14">
        <f t="shared" si="1"/>
        <v>285</v>
      </c>
      <c r="N21" s="14">
        <f t="shared" si="5"/>
        <v>375</v>
      </c>
      <c r="O21" s="14">
        <f t="shared" si="6"/>
        <v>450</v>
      </c>
      <c r="P21" s="14">
        <f t="shared" si="7"/>
        <v>150</v>
      </c>
      <c r="Q21" s="14">
        <f t="shared" si="8"/>
        <v>180</v>
      </c>
      <c r="R21" s="14">
        <f t="shared" si="9"/>
        <v>210</v>
      </c>
      <c r="S21" s="14">
        <f t="shared" si="10"/>
        <v>270</v>
      </c>
      <c r="T21" s="14">
        <f t="shared" si="11"/>
        <v>270</v>
      </c>
      <c r="U21" s="15">
        <f t="shared" si="12"/>
        <v>330</v>
      </c>
    </row>
    <row r="22" spans="2:21" ht="49.5" customHeight="1">
      <c r="B22" s="31"/>
      <c r="C22" s="11" t="s">
        <v>26</v>
      </c>
      <c r="D22" s="12" t="s">
        <v>56</v>
      </c>
      <c r="E22" s="12" t="s">
        <v>57</v>
      </c>
      <c r="F22" s="17">
        <v>493342</v>
      </c>
      <c r="G22" s="17">
        <v>3959318</v>
      </c>
      <c r="H22" s="18">
        <v>150</v>
      </c>
      <c r="I22" s="14">
        <f t="shared" si="2"/>
        <v>180</v>
      </c>
      <c r="J22" s="14">
        <f t="shared" si="3"/>
        <v>195</v>
      </c>
      <c r="K22" s="14">
        <f t="shared" si="0"/>
        <v>210</v>
      </c>
      <c r="L22" s="14">
        <f t="shared" si="4"/>
        <v>270</v>
      </c>
      <c r="M22" s="14">
        <f t="shared" si="1"/>
        <v>285</v>
      </c>
      <c r="N22" s="14">
        <f t="shared" si="5"/>
        <v>375</v>
      </c>
      <c r="O22" s="14">
        <f t="shared" si="6"/>
        <v>450</v>
      </c>
      <c r="P22" s="14">
        <f t="shared" si="7"/>
        <v>150</v>
      </c>
      <c r="Q22" s="14">
        <f t="shared" si="8"/>
        <v>180</v>
      </c>
      <c r="R22" s="14">
        <f t="shared" si="9"/>
        <v>210</v>
      </c>
      <c r="S22" s="14">
        <f t="shared" si="10"/>
        <v>270</v>
      </c>
      <c r="T22" s="14">
        <f t="shared" si="11"/>
        <v>270</v>
      </c>
      <c r="U22" s="15">
        <f t="shared" si="12"/>
        <v>330</v>
      </c>
    </row>
    <row r="23" spans="2:21" ht="36.75" customHeight="1" thickBot="1">
      <c r="B23" s="32"/>
      <c r="C23" s="20" t="s">
        <v>18</v>
      </c>
      <c r="D23" s="21" t="s">
        <v>58</v>
      </c>
      <c r="E23" s="21" t="s">
        <v>59</v>
      </c>
      <c r="F23" s="22">
        <v>651460</v>
      </c>
      <c r="G23" s="22">
        <v>6474345</v>
      </c>
      <c r="H23" s="23">
        <v>85</v>
      </c>
      <c r="I23" s="24">
        <f t="shared" si="2"/>
        <v>102</v>
      </c>
      <c r="J23" s="24">
        <f t="shared" si="3"/>
        <v>110.5</v>
      </c>
      <c r="K23" s="24">
        <f t="shared" si="0"/>
        <v>118.99999999999999</v>
      </c>
      <c r="L23" s="24">
        <f t="shared" si="4"/>
        <v>153</v>
      </c>
      <c r="M23" s="24">
        <f t="shared" si="1"/>
        <v>161.5</v>
      </c>
      <c r="N23" s="24">
        <f t="shared" si="5"/>
        <v>212.5</v>
      </c>
      <c r="O23" s="24">
        <f>H23*$O$7</f>
        <v>255</v>
      </c>
      <c r="P23" s="24">
        <f t="shared" si="7"/>
        <v>85</v>
      </c>
      <c r="Q23" s="24">
        <f t="shared" si="8"/>
        <v>102</v>
      </c>
      <c r="R23" s="24">
        <f t="shared" si="9"/>
        <v>118.99999999999999</v>
      </c>
      <c r="S23" s="24">
        <f t="shared" si="10"/>
        <v>153</v>
      </c>
      <c r="T23" s="24">
        <f t="shared" si="11"/>
        <v>153</v>
      </c>
      <c r="U23" s="25">
        <f t="shared" si="12"/>
        <v>187.00000000000003</v>
      </c>
    </row>
    <row r="24" spans="2:21" ht="17.25" customHeight="1">
      <c r="K24" s="2"/>
      <c r="M24" s="2"/>
    </row>
    <row r="25" spans="2:21" ht="15.75">
      <c r="B25" s="34" t="s">
        <v>145</v>
      </c>
    </row>
    <row r="27" spans="2:21" ht="20.25">
      <c r="B27" s="3"/>
    </row>
  </sheetData>
  <mergeCells count="9">
    <mergeCell ref="D5:D6"/>
    <mergeCell ref="C5:C6"/>
    <mergeCell ref="B5:B6"/>
    <mergeCell ref="H5:O5"/>
    <mergeCell ref="T5:U5"/>
    <mergeCell ref="P5:S5"/>
    <mergeCell ref="G5:G6"/>
    <mergeCell ref="F5:F6"/>
    <mergeCell ref="E5:E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Q30"/>
  <sheetViews>
    <sheetView showGridLines="0" topLeftCell="A5" zoomScale="90" zoomScaleNormal="90" workbookViewId="0">
      <selection activeCell="B2" sqref="B2:B3"/>
    </sheetView>
  </sheetViews>
  <sheetFormatPr defaultRowHeight="14.25"/>
  <cols>
    <col min="1" max="1" width="7.5" customWidth="1"/>
    <col min="2" max="2" width="12.625" customWidth="1"/>
    <col min="3" max="3" width="20.875" customWidth="1"/>
    <col min="4" max="4" width="13" customWidth="1"/>
    <col min="5" max="5" width="12" customWidth="1"/>
    <col min="6" max="6" width="11.625" customWidth="1"/>
    <col min="7" max="7" width="14" customWidth="1"/>
    <col min="8" max="8" width="11" customWidth="1"/>
    <col min="9" max="9" width="13" customWidth="1"/>
    <col min="10" max="10" width="11.875" customWidth="1"/>
    <col min="11" max="11" width="11.375" customWidth="1"/>
    <col min="12" max="12" width="10.875" customWidth="1"/>
  </cols>
  <sheetData>
    <row r="2" spans="2:17" ht="18.75">
      <c r="B2" s="33" t="s">
        <v>60</v>
      </c>
    </row>
    <row r="3" spans="2:17" ht="18.75">
      <c r="B3" s="33" t="s">
        <v>116</v>
      </c>
    </row>
    <row r="4" spans="2:17" ht="19.5" thickBot="1">
      <c r="B4" s="33"/>
    </row>
    <row r="5" spans="2:17" ht="15.75">
      <c r="B5" s="61" t="s">
        <v>64</v>
      </c>
      <c r="C5" s="61" t="s">
        <v>1</v>
      </c>
      <c r="D5" s="61" t="s">
        <v>4</v>
      </c>
      <c r="E5" s="61"/>
      <c r="F5" s="61"/>
      <c r="G5" s="61"/>
      <c r="H5" s="61"/>
      <c r="I5" s="61"/>
      <c r="J5" s="61"/>
      <c r="K5" s="61"/>
      <c r="L5" s="61" t="s">
        <v>10</v>
      </c>
      <c r="M5" s="61"/>
      <c r="N5" s="61"/>
      <c r="O5" s="61"/>
      <c r="P5" s="61" t="s">
        <v>15</v>
      </c>
      <c r="Q5" s="65"/>
    </row>
    <row r="6" spans="2:17" ht="78.75" customHeight="1" thickBot="1">
      <c r="B6" s="62"/>
      <c r="C6" s="62"/>
      <c r="D6" s="4" t="s">
        <v>9</v>
      </c>
      <c r="E6" s="4" t="s">
        <v>5</v>
      </c>
      <c r="F6" s="4" t="s">
        <v>6</v>
      </c>
      <c r="G6" s="4" t="s">
        <v>94</v>
      </c>
      <c r="H6" s="4" t="s">
        <v>0</v>
      </c>
      <c r="I6" s="4" t="s">
        <v>7</v>
      </c>
      <c r="J6" s="4" t="s">
        <v>95</v>
      </c>
      <c r="K6" s="4" t="s">
        <v>8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16</v>
      </c>
      <c r="Q6" s="5" t="s">
        <v>17</v>
      </c>
    </row>
    <row r="7" spans="2:17" ht="12.75" hidden="1" customHeight="1" thickBot="1">
      <c r="B7" s="38"/>
      <c r="C7" s="39"/>
      <c r="D7" s="27">
        <v>1</v>
      </c>
      <c r="E7" s="27">
        <v>1.2</v>
      </c>
      <c r="F7" s="27">
        <v>1.3</v>
      </c>
      <c r="G7" s="27">
        <v>1.4</v>
      </c>
      <c r="H7" s="27">
        <v>1.8</v>
      </c>
      <c r="I7" s="27">
        <v>1.9</v>
      </c>
      <c r="J7" s="27">
        <v>2.5</v>
      </c>
      <c r="K7" s="27">
        <v>3</v>
      </c>
      <c r="L7" s="27">
        <v>1</v>
      </c>
      <c r="M7" s="27">
        <v>1.2</v>
      </c>
      <c r="N7" s="27">
        <v>1.4</v>
      </c>
      <c r="O7" s="27">
        <v>1.8</v>
      </c>
      <c r="P7" s="27">
        <v>1.8</v>
      </c>
      <c r="Q7" s="28">
        <v>2.2000000000000002</v>
      </c>
    </row>
    <row r="8" spans="2:17">
      <c r="B8" s="69" t="s">
        <v>65</v>
      </c>
      <c r="C8" s="35" t="s">
        <v>66</v>
      </c>
      <c r="D8" s="66">
        <v>75</v>
      </c>
      <c r="E8" s="66">
        <f>$D$8*E7</f>
        <v>90</v>
      </c>
      <c r="F8" s="66">
        <f t="shared" ref="F8:Q8" si="0">$D$8*F7</f>
        <v>97.5</v>
      </c>
      <c r="G8" s="66">
        <f t="shared" si="0"/>
        <v>105</v>
      </c>
      <c r="H8" s="66">
        <f t="shared" si="0"/>
        <v>135</v>
      </c>
      <c r="I8" s="66">
        <f t="shared" si="0"/>
        <v>142.5</v>
      </c>
      <c r="J8" s="66">
        <f t="shared" si="0"/>
        <v>187.5</v>
      </c>
      <c r="K8" s="66">
        <f t="shared" si="0"/>
        <v>225</v>
      </c>
      <c r="L8" s="66">
        <f t="shared" si="0"/>
        <v>75</v>
      </c>
      <c r="M8" s="66">
        <f t="shared" si="0"/>
        <v>90</v>
      </c>
      <c r="N8" s="66">
        <f t="shared" si="0"/>
        <v>105</v>
      </c>
      <c r="O8" s="66">
        <f t="shared" si="0"/>
        <v>135</v>
      </c>
      <c r="P8" s="66">
        <f t="shared" si="0"/>
        <v>135</v>
      </c>
      <c r="Q8" s="74">
        <f t="shared" si="0"/>
        <v>165</v>
      </c>
    </row>
    <row r="9" spans="2:17">
      <c r="B9" s="72"/>
      <c r="C9" s="36" t="s">
        <v>67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75"/>
    </row>
    <row r="10" spans="2:17">
      <c r="B10" s="72"/>
      <c r="C10" s="36" t="s">
        <v>77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75"/>
    </row>
    <row r="11" spans="2:17">
      <c r="B11" s="72"/>
      <c r="C11" s="36" t="s">
        <v>68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75"/>
    </row>
    <row r="12" spans="2:17">
      <c r="B12" s="72"/>
      <c r="C12" s="36" t="s">
        <v>79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75"/>
    </row>
    <row r="13" spans="2:17">
      <c r="B13" s="72"/>
      <c r="C13" s="36" t="s">
        <v>69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75"/>
    </row>
    <row r="14" spans="2:17">
      <c r="B14" s="72"/>
      <c r="C14" s="36" t="s">
        <v>70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75"/>
    </row>
    <row r="15" spans="2:17">
      <c r="B15" s="72"/>
      <c r="C15" s="36" t="s">
        <v>71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75"/>
    </row>
    <row r="16" spans="2:17">
      <c r="B16" s="72"/>
      <c r="C16" s="36" t="s">
        <v>72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75"/>
    </row>
    <row r="17" spans="2:17">
      <c r="B17" s="72"/>
      <c r="C17" s="36" t="s">
        <v>73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75"/>
    </row>
    <row r="18" spans="2:17">
      <c r="B18" s="72"/>
      <c r="C18" s="36" t="s">
        <v>74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75"/>
    </row>
    <row r="19" spans="2:17" ht="15" thickBot="1">
      <c r="B19" s="73"/>
      <c r="C19" s="37" t="s">
        <v>75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76"/>
    </row>
    <row r="20" spans="2:17">
      <c r="B20" s="69" t="s">
        <v>80</v>
      </c>
      <c r="C20" s="35" t="s">
        <v>74</v>
      </c>
      <c r="D20" s="66">
        <v>100</v>
      </c>
      <c r="E20" s="66">
        <f>$D$20*E7</f>
        <v>120</v>
      </c>
      <c r="F20" s="66">
        <f t="shared" ref="F20:Q20" si="1">$D$20*F7</f>
        <v>130</v>
      </c>
      <c r="G20" s="66">
        <f t="shared" si="1"/>
        <v>140</v>
      </c>
      <c r="H20" s="66">
        <f t="shared" si="1"/>
        <v>180</v>
      </c>
      <c r="I20" s="66">
        <f t="shared" si="1"/>
        <v>190</v>
      </c>
      <c r="J20" s="66">
        <f t="shared" si="1"/>
        <v>250</v>
      </c>
      <c r="K20" s="66">
        <f t="shared" si="1"/>
        <v>300</v>
      </c>
      <c r="L20" s="66">
        <f t="shared" si="1"/>
        <v>100</v>
      </c>
      <c r="M20" s="66">
        <f t="shared" si="1"/>
        <v>120</v>
      </c>
      <c r="N20" s="66">
        <f t="shared" si="1"/>
        <v>140</v>
      </c>
      <c r="O20" s="66">
        <f t="shared" si="1"/>
        <v>180</v>
      </c>
      <c r="P20" s="66">
        <f t="shared" si="1"/>
        <v>180</v>
      </c>
      <c r="Q20" s="74">
        <f t="shared" si="1"/>
        <v>220.00000000000003</v>
      </c>
    </row>
    <row r="21" spans="2:17">
      <c r="B21" s="72"/>
      <c r="C21" s="36" t="s">
        <v>71</v>
      </c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75"/>
    </row>
    <row r="22" spans="2:17">
      <c r="B22" s="73"/>
      <c r="C22" s="36" t="s">
        <v>85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75"/>
    </row>
    <row r="23" spans="2:17" ht="15" thickBot="1">
      <c r="B23" s="71"/>
      <c r="C23" s="37" t="s">
        <v>73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76"/>
    </row>
    <row r="24" spans="2:17">
      <c r="B24" s="69" t="s">
        <v>76</v>
      </c>
      <c r="C24" s="35" t="s">
        <v>78</v>
      </c>
      <c r="D24" s="66">
        <v>150</v>
      </c>
      <c r="E24" s="66">
        <f>$D$24*E7</f>
        <v>180</v>
      </c>
      <c r="F24" s="66">
        <f t="shared" ref="F24:Q24" si="2">$D$24*F7</f>
        <v>195</v>
      </c>
      <c r="G24" s="66">
        <f t="shared" si="2"/>
        <v>210</v>
      </c>
      <c r="H24" s="66">
        <f t="shared" si="2"/>
        <v>270</v>
      </c>
      <c r="I24" s="66">
        <f t="shared" si="2"/>
        <v>285</v>
      </c>
      <c r="J24" s="66">
        <f t="shared" si="2"/>
        <v>375</v>
      </c>
      <c r="K24" s="66">
        <f t="shared" si="2"/>
        <v>450</v>
      </c>
      <c r="L24" s="66">
        <f t="shared" si="2"/>
        <v>150</v>
      </c>
      <c r="M24" s="66">
        <f t="shared" si="2"/>
        <v>180</v>
      </c>
      <c r="N24" s="66">
        <f t="shared" si="2"/>
        <v>210</v>
      </c>
      <c r="O24" s="66">
        <f t="shared" si="2"/>
        <v>270</v>
      </c>
      <c r="P24" s="66">
        <f t="shared" si="2"/>
        <v>270</v>
      </c>
      <c r="Q24" s="74">
        <f t="shared" si="2"/>
        <v>330</v>
      </c>
    </row>
    <row r="25" spans="2:17">
      <c r="B25" s="70"/>
      <c r="C25" s="36" t="s">
        <v>83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75"/>
    </row>
    <row r="26" spans="2:17" ht="15" thickBot="1">
      <c r="B26" s="71"/>
      <c r="C26" s="37" t="s">
        <v>77</v>
      </c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76"/>
    </row>
    <row r="27" spans="2:17">
      <c r="B27" s="77" t="s">
        <v>84</v>
      </c>
      <c r="C27" s="35" t="s">
        <v>82</v>
      </c>
      <c r="D27" s="66">
        <v>80</v>
      </c>
      <c r="E27" s="66">
        <f>$D$27*E7</f>
        <v>96</v>
      </c>
      <c r="F27" s="66">
        <f t="shared" ref="F27:Q27" si="3">$D$27*F7</f>
        <v>104</v>
      </c>
      <c r="G27" s="66">
        <f t="shared" si="3"/>
        <v>112</v>
      </c>
      <c r="H27" s="66">
        <f t="shared" si="3"/>
        <v>144</v>
      </c>
      <c r="I27" s="66">
        <f t="shared" si="3"/>
        <v>152</v>
      </c>
      <c r="J27" s="66">
        <f t="shared" si="3"/>
        <v>200</v>
      </c>
      <c r="K27" s="66">
        <f t="shared" si="3"/>
        <v>240</v>
      </c>
      <c r="L27" s="66">
        <f t="shared" si="3"/>
        <v>80</v>
      </c>
      <c r="M27" s="66">
        <f t="shared" si="3"/>
        <v>96</v>
      </c>
      <c r="N27" s="66">
        <f t="shared" si="3"/>
        <v>112</v>
      </c>
      <c r="O27" s="66">
        <f t="shared" si="3"/>
        <v>144</v>
      </c>
      <c r="P27" s="66">
        <f t="shared" si="3"/>
        <v>144</v>
      </c>
      <c r="Q27" s="74">
        <f t="shared" si="3"/>
        <v>176</v>
      </c>
    </row>
    <row r="28" spans="2:17">
      <c r="B28" s="72"/>
      <c r="C28" s="36" t="s">
        <v>81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75"/>
    </row>
    <row r="29" spans="2:17">
      <c r="B29" s="72"/>
      <c r="C29" s="36" t="s">
        <v>83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75"/>
    </row>
    <row r="30" spans="2:17" ht="15" thickBot="1">
      <c r="B30" s="71"/>
      <c r="C30" s="37" t="s">
        <v>78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76"/>
    </row>
  </sheetData>
  <mergeCells count="65">
    <mergeCell ref="N27:N30"/>
    <mergeCell ref="O27:O30"/>
    <mergeCell ref="P27:P30"/>
    <mergeCell ref="Q27:Q30"/>
    <mergeCell ref="N24:N26"/>
    <mergeCell ref="O24:O26"/>
    <mergeCell ref="P24:P26"/>
    <mergeCell ref="Q24:Q26"/>
    <mergeCell ref="M27:M30"/>
    <mergeCell ref="H24:H26"/>
    <mergeCell ref="I24:I26"/>
    <mergeCell ref="J24:J26"/>
    <mergeCell ref="K24:K26"/>
    <mergeCell ref="L24:L26"/>
    <mergeCell ref="M24:M26"/>
    <mergeCell ref="H27:H30"/>
    <mergeCell ref="I27:I30"/>
    <mergeCell ref="J27:J30"/>
    <mergeCell ref="K27:K30"/>
    <mergeCell ref="L27:L30"/>
    <mergeCell ref="F24:F26"/>
    <mergeCell ref="G24:G26"/>
    <mergeCell ref="D27:D30"/>
    <mergeCell ref="E27:E30"/>
    <mergeCell ref="F27:F30"/>
    <mergeCell ref="G27:G30"/>
    <mergeCell ref="L8:L19"/>
    <mergeCell ref="M8:M19"/>
    <mergeCell ref="N8:N19"/>
    <mergeCell ref="O8:O19"/>
    <mergeCell ref="Q20:Q23"/>
    <mergeCell ref="L20:L23"/>
    <mergeCell ref="M20:M23"/>
    <mergeCell ref="N20:N23"/>
    <mergeCell ref="O20:O23"/>
    <mergeCell ref="P20:P23"/>
    <mergeCell ref="B27:B30"/>
    <mergeCell ref="D8:D19"/>
    <mergeCell ref="E8:E19"/>
    <mergeCell ref="D24:D26"/>
    <mergeCell ref="E24:E26"/>
    <mergeCell ref="B8:B19"/>
    <mergeCell ref="D20:D23"/>
    <mergeCell ref="E20:E23"/>
    <mergeCell ref="L5:O5"/>
    <mergeCell ref="P5:Q5"/>
    <mergeCell ref="B5:B6"/>
    <mergeCell ref="C5:C6"/>
    <mergeCell ref="B24:B26"/>
    <mergeCell ref="B20:B23"/>
    <mergeCell ref="P8:P19"/>
    <mergeCell ref="Q8:Q19"/>
    <mergeCell ref="F20:F23"/>
    <mergeCell ref="G20:G23"/>
    <mergeCell ref="H20:H23"/>
    <mergeCell ref="I20:I23"/>
    <mergeCell ref="J20:J23"/>
    <mergeCell ref="K20:K23"/>
    <mergeCell ref="J8:J19"/>
    <mergeCell ref="K8:K19"/>
    <mergeCell ref="F8:F19"/>
    <mergeCell ref="G8:G19"/>
    <mergeCell ref="H8:H19"/>
    <mergeCell ref="I8:I19"/>
    <mergeCell ref="D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topLeftCell="A13" zoomScale="90" zoomScaleNormal="90" workbookViewId="0">
      <selection activeCell="G40" sqref="G40"/>
    </sheetView>
  </sheetViews>
  <sheetFormatPr defaultRowHeight="14.25"/>
  <cols>
    <col min="2" max="2" width="22.5" customWidth="1"/>
    <col min="3" max="3" width="15.75" customWidth="1"/>
    <col min="4" max="4" width="10.875" customWidth="1"/>
    <col min="5" max="5" width="11.875" customWidth="1"/>
  </cols>
  <sheetData>
    <row r="1" spans="2:5" ht="18.75">
      <c r="B1" s="33" t="s">
        <v>127</v>
      </c>
      <c r="C1" s="33"/>
    </row>
    <row r="2" spans="2:5" ht="18.75">
      <c r="B2" s="33" t="s">
        <v>129</v>
      </c>
      <c r="C2" s="33"/>
    </row>
    <row r="3" spans="2:5" ht="18">
      <c r="B3" s="46"/>
      <c r="C3" s="46"/>
    </row>
    <row r="4" spans="2:5" ht="18">
      <c r="B4" s="46" t="s">
        <v>143</v>
      </c>
      <c r="C4" s="46"/>
    </row>
    <row r="5" spans="2:5" ht="15" thickBot="1"/>
    <row r="6" spans="2:5" ht="33" customHeight="1">
      <c r="B6" s="78" t="s">
        <v>1</v>
      </c>
      <c r="C6" s="78" t="s">
        <v>128</v>
      </c>
      <c r="D6" s="81"/>
      <c r="E6" s="82"/>
    </row>
    <row r="7" spans="2:5" ht="33" customHeight="1" thickBot="1">
      <c r="B7" s="79"/>
      <c r="C7" s="79"/>
      <c r="D7" s="83"/>
      <c r="E7" s="84"/>
    </row>
    <row r="8" spans="2:5" ht="15">
      <c r="B8" s="92" t="s">
        <v>131</v>
      </c>
      <c r="C8" s="58" t="s">
        <v>144</v>
      </c>
      <c r="D8" s="59">
        <v>1000</v>
      </c>
      <c r="E8" s="60">
        <v>3000</v>
      </c>
    </row>
    <row r="9" spans="2:5" ht="15.75" thickBot="1">
      <c r="B9" s="93"/>
      <c r="C9" s="90" t="s">
        <v>130</v>
      </c>
      <c r="D9" s="91">
        <v>2000</v>
      </c>
      <c r="E9" s="94">
        <v>3000</v>
      </c>
    </row>
    <row r="10" spans="2:5" ht="15">
      <c r="B10" s="80" t="s">
        <v>132</v>
      </c>
      <c r="C10" s="58" t="s">
        <v>144</v>
      </c>
      <c r="D10" s="59">
        <v>1000</v>
      </c>
      <c r="E10" s="60">
        <v>3000</v>
      </c>
    </row>
    <row r="11" spans="2:5" ht="15.75" thickBot="1">
      <c r="B11" s="85"/>
      <c r="C11" s="95" t="s">
        <v>130</v>
      </c>
      <c r="D11" s="91">
        <v>1500</v>
      </c>
      <c r="E11" s="94">
        <v>3000</v>
      </c>
    </row>
    <row r="12" spans="2:5" ht="15">
      <c r="B12" s="96" t="s">
        <v>122</v>
      </c>
      <c r="C12" s="6" t="s">
        <v>144</v>
      </c>
      <c r="D12" s="59">
        <v>1000</v>
      </c>
      <c r="E12" s="60">
        <v>3000</v>
      </c>
    </row>
    <row r="13" spans="2:5" ht="15.75" thickBot="1">
      <c r="B13" s="97"/>
      <c r="C13" s="90" t="s">
        <v>130</v>
      </c>
      <c r="D13" s="91">
        <v>2000</v>
      </c>
      <c r="E13" s="94">
        <v>3000</v>
      </c>
    </row>
    <row r="14" spans="2:5" ht="15">
      <c r="B14" s="96" t="s">
        <v>133</v>
      </c>
      <c r="C14" s="58" t="s">
        <v>144</v>
      </c>
      <c r="D14" s="59">
        <v>1000</v>
      </c>
      <c r="E14" s="60">
        <v>3000</v>
      </c>
    </row>
    <row r="15" spans="2:5" ht="15.75" thickBot="1">
      <c r="B15" s="97"/>
      <c r="C15" s="90" t="s">
        <v>130</v>
      </c>
      <c r="D15" s="91">
        <v>1500</v>
      </c>
      <c r="E15" s="94">
        <v>3000</v>
      </c>
    </row>
    <row r="16" spans="2:5" ht="15">
      <c r="B16" s="96" t="s">
        <v>134</v>
      </c>
      <c r="C16" s="58" t="s">
        <v>144</v>
      </c>
      <c r="D16" s="98">
        <v>1000</v>
      </c>
      <c r="E16" s="99">
        <v>2000</v>
      </c>
    </row>
    <row r="17" spans="1:5" ht="15.75" thickBot="1">
      <c r="B17" s="97"/>
      <c r="C17" s="90" t="s">
        <v>130</v>
      </c>
      <c r="D17" s="91">
        <v>2000</v>
      </c>
      <c r="E17" s="94">
        <v>3500</v>
      </c>
    </row>
    <row r="18" spans="1:5" ht="15">
      <c r="B18" s="80" t="s">
        <v>124</v>
      </c>
      <c r="C18" s="58" t="s">
        <v>144</v>
      </c>
      <c r="D18" s="98">
        <v>1000</v>
      </c>
      <c r="E18" s="99">
        <v>2000</v>
      </c>
    </row>
    <row r="19" spans="1:5" ht="15.75" thickBot="1">
      <c r="B19" s="85"/>
      <c r="C19" s="90" t="s">
        <v>130</v>
      </c>
      <c r="D19" s="100">
        <v>2000</v>
      </c>
      <c r="E19" s="101">
        <v>3500</v>
      </c>
    </row>
    <row r="20" spans="1:5" ht="15">
      <c r="B20" s="80" t="s">
        <v>135</v>
      </c>
      <c r="C20" s="58" t="s">
        <v>144</v>
      </c>
      <c r="D20" s="98">
        <v>1000</v>
      </c>
      <c r="E20" s="99">
        <v>2000</v>
      </c>
    </row>
    <row r="21" spans="1:5" ht="15.75" thickBot="1">
      <c r="B21" s="85"/>
      <c r="C21" s="90" t="s">
        <v>130</v>
      </c>
      <c r="D21" s="91">
        <v>2000</v>
      </c>
      <c r="E21" s="94">
        <v>3500</v>
      </c>
    </row>
    <row r="22" spans="1:5" ht="15">
      <c r="A22" s="57"/>
      <c r="B22" s="80" t="s">
        <v>136</v>
      </c>
      <c r="C22" s="58" t="s">
        <v>144</v>
      </c>
      <c r="D22" s="102">
        <v>500</v>
      </c>
      <c r="E22" s="60">
        <v>1000</v>
      </c>
    </row>
    <row r="23" spans="1:5" ht="15.75" thickBot="1">
      <c r="A23" s="57"/>
      <c r="B23" s="85"/>
      <c r="C23" s="90" t="s">
        <v>130</v>
      </c>
      <c r="D23" s="91">
        <v>1000</v>
      </c>
      <c r="E23" s="94">
        <v>2000</v>
      </c>
    </row>
    <row r="24" spans="1:5" ht="15">
      <c r="B24" s="80" t="s">
        <v>119</v>
      </c>
      <c r="C24" s="58" t="s">
        <v>144</v>
      </c>
      <c r="D24" s="59">
        <v>1000</v>
      </c>
      <c r="E24" s="60">
        <v>3000</v>
      </c>
    </row>
    <row r="25" spans="1:5" ht="15.75" thickBot="1">
      <c r="B25" s="85"/>
      <c r="C25" s="90" t="s">
        <v>130</v>
      </c>
      <c r="D25" s="91">
        <v>1500</v>
      </c>
      <c r="E25" s="94">
        <v>3000</v>
      </c>
    </row>
    <row r="26" spans="1:5" ht="15">
      <c r="B26" s="80" t="s">
        <v>137</v>
      </c>
      <c r="C26" s="58" t="s">
        <v>144</v>
      </c>
      <c r="D26" s="59">
        <v>2500</v>
      </c>
      <c r="E26" s="60">
        <v>5000</v>
      </c>
    </row>
    <row r="27" spans="1:5" ht="15.75" thickBot="1">
      <c r="B27" s="85"/>
      <c r="C27" s="90" t="s">
        <v>130</v>
      </c>
      <c r="D27" s="91">
        <v>2500</v>
      </c>
      <c r="E27" s="94">
        <v>4000</v>
      </c>
    </row>
    <row r="28" spans="1:5" ht="15">
      <c r="B28" s="80" t="s">
        <v>121</v>
      </c>
      <c r="C28" s="58" t="s">
        <v>144</v>
      </c>
      <c r="D28" s="59">
        <v>1000</v>
      </c>
      <c r="E28" s="60">
        <v>3000</v>
      </c>
    </row>
    <row r="29" spans="1:5" ht="15.75" thickBot="1">
      <c r="B29" s="85"/>
      <c r="C29" s="90" t="s">
        <v>130</v>
      </c>
      <c r="D29" s="91">
        <v>1500</v>
      </c>
      <c r="E29" s="94">
        <v>3000</v>
      </c>
    </row>
    <row r="30" spans="1:5" ht="15">
      <c r="B30" s="80" t="s">
        <v>138</v>
      </c>
      <c r="C30" s="58" t="s">
        <v>144</v>
      </c>
      <c r="D30" s="59">
        <v>2500</v>
      </c>
      <c r="E30" s="60">
        <v>5000</v>
      </c>
    </row>
    <row r="31" spans="1:5" ht="15.75" thickBot="1">
      <c r="B31" s="85"/>
      <c r="C31" s="90" t="s">
        <v>130</v>
      </c>
      <c r="D31" s="91">
        <v>2500</v>
      </c>
      <c r="E31" s="94">
        <v>4000</v>
      </c>
    </row>
    <row r="32" spans="1:5" ht="15">
      <c r="B32" s="80" t="s">
        <v>139</v>
      </c>
      <c r="C32" s="58" t="s">
        <v>144</v>
      </c>
      <c r="D32" s="98">
        <v>1000</v>
      </c>
      <c r="E32" s="99">
        <v>3000</v>
      </c>
    </row>
    <row r="33" spans="2:5" ht="15.75" thickBot="1">
      <c r="B33" s="85"/>
      <c r="C33" s="90" t="s">
        <v>130</v>
      </c>
      <c r="D33" s="91">
        <v>2000</v>
      </c>
      <c r="E33" s="94">
        <v>3500</v>
      </c>
    </row>
    <row r="34" spans="2:5" ht="15">
      <c r="B34" s="80" t="s">
        <v>123</v>
      </c>
      <c r="C34" s="58" t="s">
        <v>144</v>
      </c>
      <c r="D34" s="98">
        <v>1000</v>
      </c>
      <c r="E34" s="99">
        <v>2000</v>
      </c>
    </row>
    <row r="35" spans="2:5" ht="15.75" thickBot="1">
      <c r="B35" s="85"/>
      <c r="C35" s="90" t="s">
        <v>130</v>
      </c>
      <c r="D35" s="91">
        <v>2000</v>
      </c>
      <c r="E35" s="94">
        <v>3000</v>
      </c>
    </row>
    <row r="36" spans="2:5" ht="15">
      <c r="B36" s="80" t="s">
        <v>140</v>
      </c>
      <c r="C36" s="58" t="s">
        <v>144</v>
      </c>
      <c r="D36" s="98">
        <v>1000</v>
      </c>
      <c r="E36" s="99">
        <v>3000</v>
      </c>
    </row>
    <row r="37" spans="2:5" ht="15.75" thickBot="1">
      <c r="B37" s="85"/>
      <c r="C37" s="90" t="s">
        <v>130</v>
      </c>
      <c r="D37" s="91">
        <v>1500</v>
      </c>
      <c r="E37" s="94">
        <v>3000</v>
      </c>
    </row>
    <row r="38" spans="2:5" ht="15">
      <c r="B38" s="80" t="s">
        <v>141</v>
      </c>
      <c r="C38" s="58" t="s">
        <v>144</v>
      </c>
      <c r="D38" s="98">
        <v>2000</v>
      </c>
      <c r="E38" s="99">
        <v>4000</v>
      </c>
    </row>
    <row r="39" spans="2:5" ht="15.75" thickBot="1">
      <c r="B39" s="85"/>
      <c r="C39" s="90" t="s">
        <v>130</v>
      </c>
      <c r="D39" s="91">
        <v>2000</v>
      </c>
      <c r="E39" s="94">
        <v>3500</v>
      </c>
    </row>
    <row r="40" spans="2:5" ht="15">
      <c r="B40" s="80" t="s">
        <v>142</v>
      </c>
      <c r="C40" s="58" t="s">
        <v>144</v>
      </c>
      <c r="D40" s="102">
        <v>500</v>
      </c>
      <c r="E40" s="60">
        <v>1000</v>
      </c>
    </row>
    <row r="41" spans="2:5" ht="15.75" thickBot="1">
      <c r="B41" s="85"/>
      <c r="C41" s="90" t="s">
        <v>130</v>
      </c>
      <c r="D41" s="91">
        <v>1000</v>
      </c>
      <c r="E41" s="94">
        <v>2000</v>
      </c>
    </row>
  </sheetData>
  <mergeCells count="19">
    <mergeCell ref="B38:B39"/>
    <mergeCell ref="B36:B37"/>
    <mergeCell ref="B40:B41"/>
    <mergeCell ref="B26:B27"/>
    <mergeCell ref="B24:B25"/>
    <mergeCell ref="B30:B31"/>
    <mergeCell ref="B28:B29"/>
    <mergeCell ref="B34:B35"/>
    <mergeCell ref="B32:B33"/>
    <mergeCell ref="B16:B17"/>
    <mergeCell ref="B18:B19"/>
    <mergeCell ref="B22:B23"/>
    <mergeCell ref="B20:B21"/>
    <mergeCell ref="B6:B7"/>
    <mergeCell ref="B8:B9"/>
    <mergeCell ref="C6:E7"/>
    <mergeCell ref="B10:B11"/>
    <mergeCell ref="B14:B15"/>
    <mergeCell ref="B12:B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26"/>
  <sheetViews>
    <sheetView showGridLines="0" zoomScale="90" zoomScaleNormal="90" workbookViewId="0">
      <selection activeCell="D23" sqref="D23"/>
    </sheetView>
  </sheetViews>
  <sheetFormatPr defaultRowHeight="14.25"/>
  <cols>
    <col min="2" max="2" width="22.5" customWidth="1"/>
    <col min="3" max="3" width="41.875" customWidth="1"/>
    <col min="4" max="4" width="19.125" customWidth="1"/>
  </cols>
  <sheetData>
    <row r="1" spans="2:4" ht="18.75">
      <c r="B1" s="33" t="s">
        <v>127</v>
      </c>
    </row>
    <row r="2" spans="2:4" ht="18.75">
      <c r="B2" s="33" t="s">
        <v>116</v>
      </c>
    </row>
    <row r="3" spans="2:4" ht="18.75">
      <c r="B3" s="33"/>
    </row>
    <row r="4" spans="2:4" ht="18.75">
      <c r="B4" s="33" t="s">
        <v>117</v>
      </c>
    </row>
    <row r="5" spans="2:4" ht="15" thickBot="1"/>
    <row r="6" spans="2:4">
      <c r="B6" s="61" t="s">
        <v>125</v>
      </c>
      <c r="C6" s="61" t="s">
        <v>118</v>
      </c>
      <c r="D6" s="61" t="s">
        <v>120</v>
      </c>
    </row>
    <row r="7" spans="2:4" ht="23.25" customHeight="1" thickBot="1">
      <c r="B7" s="62"/>
      <c r="C7" s="62"/>
      <c r="D7" s="62"/>
    </row>
    <row r="8" spans="2:4" ht="15">
      <c r="B8" s="49" t="s">
        <v>119</v>
      </c>
      <c r="C8" s="47">
        <v>19000</v>
      </c>
      <c r="D8" s="54">
        <v>5500</v>
      </c>
    </row>
    <row r="9" spans="2:4" ht="15">
      <c r="B9" s="50" t="s">
        <v>121</v>
      </c>
      <c r="C9" s="48">
        <v>50000</v>
      </c>
      <c r="D9" s="55">
        <v>12500</v>
      </c>
    </row>
    <row r="10" spans="2:4" ht="15">
      <c r="B10" s="50" t="s">
        <v>122</v>
      </c>
      <c r="C10" s="48">
        <v>40000</v>
      </c>
      <c r="D10" s="55">
        <v>10000</v>
      </c>
    </row>
    <row r="11" spans="2:4" ht="15">
      <c r="B11" s="50" t="s">
        <v>124</v>
      </c>
      <c r="C11" s="48">
        <v>4700</v>
      </c>
      <c r="D11" s="55">
        <v>5000</v>
      </c>
    </row>
    <row r="12" spans="2:4" ht="15">
      <c r="B12" s="51" t="s">
        <v>123</v>
      </c>
      <c r="C12" s="48">
        <v>1500</v>
      </c>
      <c r="D12" s="55">
        <v>3000</v>
      </c>
    </row>
    <row r="13" spans="2:4" ht="15.75" thickBot="1">
      <c r="B13" s="52" t="s">
        <v>126</v>
      </c>
      <c r="C13" s="53">
        <v>68000</v>
      </c>
      <c r="D13" s="56">
        <v>20000</v>
      </c>
    </row>
    <row r="26" ht="33.75" customHeight="1"/>
  </sheetData>
  <mergeCells count="3"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22"/>
  <sheetViews>
    <sheetView showGridLines="0" zoomScale="90" zoomScaleNormal="90" workbookViewId="0">
      <selection activeCell="F17" sqref="F17"/>
    </sheetView>
  </sheetViews>
  <sheetFormatPr defaultRowHeight="14.25"/>
  <cols>
    <col min="2" max="2" width="22.5" customWidth="1"/>
    <col min="3" max="3" width="41.875" customWidth="1"/>
    <col min="4" max="4" width="13.75" customWidth="1"/>
  </cols>
  <sheetData>
    <row r="1" spans="2:4" ht="18">
      <c r="B1" s="46" t="s">
        <v>86</v>
      </c>
    </row>
    <row r="2" spans="2:4" ht="15" thickBot="1"/>
    <row r="3" spans="2:4">
      <c r="B3" s="61" t="s">
        <v>109</v>
      </c>
      <c r="C3" s="61" t="s">
        <v>88</v>
      </c>
      <c r="D3" s="61" t="s">
        <v>87</v>
      </c>
    </row>
    <row r="4" spans="2:4" ht="23.25" customHeight="1" thickBot="1">
      <c r="B4" s="62"/>
      <c r="C4" s="62"/>
      <c r="D4" s="62"/>
    </row>
    <row r="5" spans="2:4" ht="15">
      <c r="B5" s="88" t="s">
        <v>92</v>
      </c>
      <c r="C5" s="40" t="s">
        <v>89</v>
      </c>
      <c r="D5" s="41">
        <v>0.3</v>
      </c>
    </row>
    <row r="6" spans="2:4" ht="15">
      <c r="B6" s="86"/>
      <c r="C6" s="42" t="s">
        <v>90</v>
      </c>
      <c r="D6" s="43">
        <v>0.4</v>
      </c>
    </row>
    <row r="7" spans="2:4" ht="15">
      <c r="B7" s="86"/>
      <c r="C7" s="42" t="s">
        <v>91</v>
      </c>
      <c r="D7" s="43">
        <v>0.5</v>
      </c>
    </row>
    <row r="8" spans="2:4" ht="15">
      <c r="B8" s="89" t="s">
        <v>93</v>
      </c>
      <c r="C8" s="42" t="s">
        <v>96</v>
      </c>
      <c r="D8" s="43">
        <v>0.5</v>
      </c>
    </row>
    <row r="9" spans="2:4" ht="15">
      <c r="B9" s="89"/>
      <c r="C9" s="42" t="s">
        <v>100</v>
      </c>
      <c r="D9" s="43">
        <v>0.2</v>
      </c>
    </row>
    <row r="10" spans="2:4" ht="15">
      <c r="B10" s="86" t="s">
        <v>97</v>
      </c>
      <c r="C10" s="42" t="s">
        <v>103</v>
      </c>
      <c r="D10" s="43">
        <v>0.5</v>
      </c>
    </row>
    <row r="11" spans="2:4" ht="15">
      <c r="B11" s="86"/>
      <c r="C11" s="42" t="s">
        <v>99</v>
      </c>
      <c r="D11" s="43">
        <v>0.3</v>
      </c>
    </row>
    <row r="12" spans="2:4" ht="15">
      <c r="B12" s="86"/>
      <c r="C12" s="42" t="s">
        <v>98</v>
      </c>
      <c r="D12" s="43">
        <v>1</v>
      </c>
    </row>
    <row r="13" spans="2:4" ht="15">
      <c r="B13" s="86" t="s">
        <v>108</v>
      </c>
      <c r="C13" s="42" t="s">
        <v>106</v>
      </c>
      <c r="D13" s="43">
        <v>0.5</v>
      </c>
    </row>
    <row r="14" spans="2:4" ht="15">
      <c r="B14" s="86"/>
      <c r="C14" s="42" t="s">
        <v>107</v>
      </c>
      <c r="D14" s="43">
        <v>1</v>
      </c>
    </row>
    <row r="15" spans="2:4" ht="15">
      <c r="B15" s="86"/>
      <c r="C15" s="42" t="s">
        <v>101</v>
      </c>
      <c r="D15" s="43">
        <v>0.5</v>
      </c>
    </row>
    <row r="16" spans="2:4" ht="15">
      <c r="B16" s="86" t="s">
        <v>104</v>
      </c>
      <c r="C16" s="42" t="s">
        <v>102</v>
      </c>
      <c r="D16" s="43">
        <v>0.2</v>
      </c>
    </row>
    <row r="17" spans="2:4" ht="15">
      <c r="B17" s="86"/>
      <c r="C17" s="42" t="s">
        <v>110</v>
      </c>
      <c r="D17" s="43">
        <v>0.3</v>
      </c>
    </row>
    <row r="18" spans="2:4" ht="15">
      <c r="B18" s="86"/>
      <c r="C18" s="42" t="s">
        <v>111</v>
      </c>
      <c r="D18" s="43">
        <v>0.5</v>
      </c>
    </row>
    <row r="19" spans="2:4" ht="15">
      <c r="B19" s="86"/>
      <c r="C19" s="42" t="s">
        <v>112</v>
      </c>
      <c r="D19" s="43">
        <v>1</v>
      </c>
    </row>
    <row r="20" spans="2:4" ht="15">
      <c r="B20" s="86"/>
      <c r="C20" s="42" t="s">
        <v>105</v>
      </c>
      <c r="D20" s="43">
        <v>0.5</v>
      </c>
    </row>
    <row r="21" spans="2:4" ht="15">
      <c r="B21" s="86"/>
      <c r="C21" s="42" t="s">
        <v>113</v>
      </c>
      <c r="D21" s="43">
        <v>0.5</v>
      </c>
    </row>
    <row r="22" spans="2:4" ht="33.75" customHeight="1" thickBot="1">
      <c r="B22" s="87"/>
      <c r="C22" s="44" t="s">
        <v>114</v>
      </c>
      <c r="D22" s="45" t="s">
        <v>115</v>
      </c>
    </row>
  </sheetData>
  <mergeCells count="8">
    <mergeCell ref="B16:B22"/>
    <mergeCell ref="B13:B15"/>
    <mergeCell ref="B3:B4"/>
    <mergeCell ref="C3:C4"/>
    <mergeCell ref="D3:D4"/>
    <mergeCell ref="B5:B7"/>
    <mergeCell ref="B8:B9"/>
    <mergeCell ref="B10:B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Serwisy MMP</vt:lpstr>
      <vt:lpstr>Pakiety</vt:lpstr>
      <vt:lpstr>Artykuły</vt:lpstr>
      <vt:lpstr>Mailing</vt:lpstr>
      <vt:lpstr>Dopłaty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mwnuk</dc:creator>
  <cp:lastModifiedBy>mwnuk</cp:lastModifiedBy>
  <dcterms:created xsi:type="dcterms:W3CDTF">2016-12-29T13:47:40Z</dcterms:created>
  <dcterms:modified xsi:type="dcterms:W3CDTF">2017-07-06T08:41:40Z</dcterms:modified>
</cp:coreProperties>
</file>